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6"/>
  <c r="P16" s="1"/>
  <c r="N32"/>
  <c r="P32" s="1"/>
  <c r="N40"/>
  <c r="P40" s="1"/>
  <c r="N56"/>
  <c r="P56" s="1"/>
  <c r="N68"/>
  <c r="P68" s="1"/>
  <c r="N84"/>
  <c r="P84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0"/>
  <c r="P20" s="1"/>
  <c r="N28"/>
  <c r="P28" s="1"/>
  <c r="N44"/>
  <c r="P44" s="1"/>
  <c r="N52"/>
  <c r="P52" s="1"/>
  <c r="N72"/>
  <c r="P72" s="1"/>
  <c r="N76"/>
  <c r="P76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4"/>
  <c r="P24" s="1"/>
  <c r="N36"/>
  <c r="P36" s="1"/>
  <c r="N48"/>
  <c r="P48" s="1"/>
  <c r="N60"/>
  <c r="P60" s="1"/>
  <c r="N64"/>
  <c r="P64" s="1"/>
  <c r="N80"/>
  <c r="P80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5"/>
  <c r="M25" s="1"/>
  <c r="K41"/>
  <c r="M41" s="1"/>
  <c r="K61"/>
  <c r="M61" s="1"/>
  <c r="K73"/>
  <c r="M73" s="1"/>
  <c r="K77"/>
  <c r="M77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1"/>
  <c r="M21" s="1"/>
  <c r="K33"/>
  <c r="M33" s="1"/>
  <c r="K45"/>
  <c r="M45" s="1"/>
  <c r="K57"/>
  <c r="M57" s="1"/>
  <c r="K65"/>
  <c r="M65" s="1"/>
  <c r="K81"/>
  <c r="M81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29"/>
  <c r="M29" s="1"/>
  <c r="K37"/>
  <c r="M37" s="1"/>
  <c r="K49"/>
  <c r="M49" s="1"/>
  <c r="K53"/>
  <c r="M53" s="1"/>
  <c r="K69"/>
  <c r="M69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31"/>
  <c r="G31" s="1"/>
  <c r="E39"/>
  <c r="G39" s="1"/>
  <c r="E51"/>
  <c r="G51" s="1"/>
  <c r="E59"/>
  <c r="G59" s="1"/>
  <c r="E75"/>
  <c r="G75" s="1"/>
  <c r="E83"/>
  <c r="G83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5"/>
  <c r="G15" s="1"/>
  <c r="E23"/>
  <c r="G23" s="1"/>
  <c r="E35"/>
  <c r="G35" s="1"/>
  <c r="E47"/>
  <c r="G47" s="1"/>
  <c r="E55"/>
  <c r="G55" s="1"/>
  <c r="E67"/>
  <c r="G67" s="1"/>
  <c r="E79"/>
  <c r="G79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19"/>
  <c r="G19" s="1"/>
  <c r="E27"/>
  <c r="G27" s="1"/>
  <c r="E43"/>
  <c r="G43" s="1"/>
  <c r="E63"/>
  <c r="G63" s="1"/>
  <c r="E71"/>
  <c r="G71" s="1"/>
  <c r="E87"/>
  <c r="G8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Q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B6"/>
  <c r="D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Q21" s="1"/>
  <c r="B25"/>
  <c r="D25" s="1"/>
  <c r="Q25" s="1"/>
  <c r="B29"/>
  <c r="D29" s="1"/>
  <c r="B33"/>
  <c r="D33" s="1"/>
  <c r="B37"/>
  <c r="D37" s="1"/>
  <c r="B41"/>
  <c r="D41" s="1"/>
  <c r="Q41" s="1"/>
  <c r="B45"/>
  <c r="D45" s="1"/>
  <c r="B49"/>
  <c r="D49" s="1"/>
  <c r="B53"/>
  <c r="D53" s="1"/>
  <c r="Q53" s="1"/>
  <c r="B57"/>
  <c r="D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1" i="81" l="1"/>
  <c r="Q45"/>
  <c r="Q37"/>
  <c r="Q84"/>
  <c r="Q86"/>
  <c r="Q80"/>
  <c r="Q48"/>
  <c r="Q70"/>
  <c r="Q6"/>
  <c r="Q89"/>
  <c r="Q85"/>
  <c r="Q16"/>
  <c r="Q95"/>
  <c r="Q36"/>
  <c r="Q15"/>
  <c r="Q4"/>
  <c r="T2" i="82"/>
  <c r="T2" i="79"/>
  <c r="DM99" i="11"/>
  <c r="Q51" i="81"/>
  <c r="Q19"/>
  <c r="Q13"/>
  <c r="Q3"/>
  <c r="Q38"/>
  <c r="Q52"/>
  <c r="Q22"/>
  <c r="Q79"/>
  <c r="Q93"/>
  <c r="Q68"/>
  <c r="Q61"/>
  <c r="Q57"/>
  <c r="Q63"/>
  <c r="Q35"/>
  <c r="Q20"/>
  <c r="Q71"/>
  <c r="Q39"/>
  <c r="Q72"/>
  <c r="Q40"/>
  <c r="Q8"/>
  <c r="Q77"/>
  <c r="Q29"/>
  <c r="Q75"/>
  <c r="Q27"/>
  <c r="Q11"/>
  <c r="Q92"/>
  <c r="Q76"/>
  <c r="Q60"/>
  <c r="Q44"/>
  <c r="Q28"/>
  <c r="Q12"/>
  <c r="Q73"/>
  <c r="Q9"/>
  <c r="Q87"/>
  <c r="Q55"/>
  <c r="Q23"/>
  <c r="Q88"/>
  <c r="Q56"/>
  <c r="Q24"/>
  <c r="Q7"/>
  <c r="Q91"/>
  <c r="Q59"/>
  <c r="Q43"/>
  <c r="Q97"/>
  <c r="Q81"/>
  <c r="Q65"/>
  <c r="Q49"/>
  <c r="Q33"/>
  <c r="Q17"/>
  <c r="Q4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 i="62" s="1"/>
  <c r="AA9" i="14"/>
  <c r="AB9"/>
  <c r="AC9"/>
  <c r="X10"/>
  <c r="Y10"/>
  <c r="Z10"/>
  <c r="AA10"/>
  <c r="AB10"/>
  <c r="AC10"/>
  <c r="X11"/>
  <c r="Y11"/>
  <c r="Z11"/>
  <c r="AA11" i="62" s="1"/>
  <c r="AA11" i="14"/>
  <c r="AB11"/>
  <c r="AC11"/>
  <c r="X12"/>
  <c r="Y12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4"/>
  <c r="AK99" i="29"/>
  <c r="AB97" i="63"/>
  <c r="AB93"/>
  <c r="AB89"/>
  <c r="AB85"/>
  <c r="AB81"/>
  <c r="AB77"/>
  <c r="AB73"/>
  <c r="AB69"/>
  <c r="AB93" i="62"/>
  <c r="AB89"/>
  <c r="AB77"/>
  <c r="AB73"/>
  <c r="AB69"/>
  <c r="AB65"/>
  <c r="AB53"/>
  <c r="AB49"/>
  <c r="AB33"/>
  <c r="AB5"/>
  <c r="AB48"/>
  <c r="AB44"/>
  <c r="AB40"/>
  <c r="AB36"/>
  <c r="AB32"/>
  <c r="AB24"/>
  <c r="AB20"/>
  <c r="AB92" i="61"/>
  <c r="AB88"/>
  <c r="AB76"/>
  <c r="AB68"/>
  <c r="AB64"/>
  <c r="AB60"/>
  <c r="AB52"/>
  <c r="AB48"/>
  <c r="AB32"/>
  <c r="AB24"/>
  <c r="AB4"/>
  <c r="AB89"/>
  <c r="AB73"/>
  <c r="AA16" i="63"/>
  <c r="AA14"/>
  <c r="AA12"/>
  <c r="AA10"/>
  <c r="AA8"/>
  <c r="AA6"/>
  <c r="AA12" i="61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U14"/>
  <c r="AD13"/>
  <c r="U13"/>
  <c r="F13"/>
  <c r="U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F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U48"/>
  <c r="F48"/>
  <c r="U47"/>
  <c r="N47"/>
  <c r="U46"/>
  <c r="F46"/>
  <c r="U45"/>
  <c r="N45"/>
  <c r="F45"/>
  <c r="U44"/>
  <c r="F44"/>
  <c r="U43"/>
  <c r="N43"/>
  <c r="F43"/>
  <c r="U42"/>
  <c r="U41"/>
  <c r="N41"/>
  <c r="F41"/>
  <c r="U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U81"/>
  <c r="N81"/>
  <c r="F81"/>
  <c r="U80"/>
  <c r="N80"/>
  <c r="U79"/>
  <c r="F79"/>
  <c r="U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U69"/>
  <c r="N69"/>
  <c r="U68"/>
  <c r="N68"/>
  <c r="U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F30"/>
  <c r="U29"/>
  <c r="N29"/>
  <c r="U28"/>
  <c r="U27"/>
  <c r="F27"/>
  <c r="U26"/>
  <c r="F26"/>
  <c r="U25"/>
  <c r="F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6" l="1"/>
  <c r="F94"/>
  <c r="F86"/>
  <c r="F82"/>
  <c r="F80"/>
  <c r="F78"/>
  <c r="F70"/>
  <c r="F68"/>
  <c r="F36"/>
  <c r="F32"/>
  <c r="F28"/>
  <c r="F12"/>
  <c r="F50" i="56"/>
  <c r="F46"/>
  <c r="F44"/>
  <c r="F36"/>
  <c r="F26"/>
  <c r="F24"/>
  <c r="F4"/>
  <c r="F98" i="57"/>
  <c r="F80"/>
  <c r="F76"/>
  <c r="F74"/>
  <c r="F66"/>
  <c r="F62"/>
  <c r="F42"/>
  <c r="F40"/>
  <c r="F34"/>
  <c r="F26"/>
  <c r="F18"/>
  <c r="F6"/>
  <c r="F96" i="58"/>
  <c r="F90"/>
  <c r="F88"/>
  <c r="F78"/>
  <c r="F70"/>
  <c r="F16"/>
  <c r="F10"/>
  <c r="F8"/>
  <c r="F6"/>
  <c r="F4"/>
  <c r="F76" i="61"/>
  <c r="F66"/>
  <c r="F46"/>
  <c r="F36"/>
  <c r="F30"/>
  <c r="F22"/>
  <c r="F20"/>
  <c r="F14"/>
  <c r="F86" i="62"/>
  <c r="F74"/>
  <c r="F54"/>
  <c r="F12"/>
  <c r="F34" i="63"/>
  <c r="F32"/>
  <c r="F28"/>
  <c r="F16"/>
  <c r="O99" i="81"/>
  <c r="F99"/>
  <c r="L99"/>
  <c r="I99"/>
  <c r="C99"/>
  <c r="F41" i="61"/>
  <c r="C99" i="63"/>
  <c r="B99"/>
  <c r="F17" i="62"/>
  <c r="F15"/>
  <c r="F14"/>
  <c r="F11"/>
  <c r="F59" i="61"/>
  <c r="F33" i="56"/>
  <c r="C99"/>
  <c r="B99"/>
  <c r="F75" i="55"/>
  <c r="F69"/>
  <c r="F67"/>
  <c r="F48"/>
  <c r="F23"/>
  <c r="F19"/>
  <c r="F17"/>
  <c r="C99"/>
  <c r="F61" i="58"/>
  <c r="F49" i="57"/>
  <c r="F4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N91"/>
  <c r="N92"/>
  <c r="O92" s="1"/>
  <c r="N95"/>
  <c r="N96"/>
  <c r="I99"/>
  <c r="N81"/>
  <c r="O81" s="1"/>
  <c r="N82"/>
  <c r="N85"/>
  <c r="N86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4"/>
  <c r="V9"/>
  <c r="V40"/>
  <c r="V16"/>
  <c r="O16"/>
  <c r="V87"/>
  <c r="V24" i="56"/>
  <c r="V40"/>
  <c r="N8" i="55"/>
  <c r="F9"/>
  <c r="I99"/>
  <c r="M99"/>
  <c r="N12"/>
  <c r="O12" s="1"/>
  <c r="F13"/>
  <c r="N28"/>
  <c r="O28" s="1"/>
  <c r="F29"/>
  <c r="N44"/>
  <c r="O44" s="1"/>
  <c r="F45"/>
  <c r="N60"/>
  <c r="F61"/>
  <c r="O64"/>
  <c r="O72"/>
  <c r="O92"/>
  <c r="O65" i="56"/>
  <c r="V66" i="55"/>
  <c r="V36" i="56"/>
  <c r="O47"/>
  <c r="V52"/>
  <c r="V12" i="55"/>
  <c r="V28"/>
  <c r="V60"/>
  <c r="V18" i="56"/>
  <c r="V27"/>
  <c r="V32"/>
  <c r="V48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37"/>
  <c r="O53"/>
  <c r="O61"/>
  <c r="O69"/>
  <c r="O77"/>
  <c r="O7"/>
  <c r="O23"/>
  <c r="V28"/>
  <c r="V44"/>
  <c r="V82"/>
  <c r="J99" i="55"/>
  <c r="N24"/>
  <c r="O24" s="1"/>
  <c r="N40"/>
  <c r="O40" s="1"/>
  <c r="N56"/>
  <c r="O96"/>
  <c r="V70" i="58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V5"/>
  <c r="V9"/>
  <c r="V13"/>
  <c r="V17"/>
  <c r="V21"/>
  <c r="V25"/>
  <c r="V33"/>
  <c r="V37"/>
  <c r="V41"/>
  <c r="V45"/>
  <c r="V49"/>
  <c r="V53"/>
  <c r="V61"/>
  <c r="V65"/>
  <c r="V69"/>
  <c r="V73"/>
  <c r="V77"/>
  <c r="V81"/>
  <c r="V85"/>
  <c r="V89"/>
  <c r="V93"/>
  <c r="N3" i="57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4" i="58" l="1"/>
  <c r="F99" i="56"/>
  <c r="F99" i="63"/>
  <c r="O15" i="56"/>
  <c r="O94"/>
  <c r="O86"/>
  <c r="O22" i="58"/>
  <c r="V11" i="56"/>
  <c r="O27" i="55"/>
  <c r="P99" i="81"/>
  <c r="O93" i="58"/>
  <c r="O45"/>
  <c r="O86" i="55"/>
  <c r="O26" i="58"/>
  <c r="K99" i="81"/>
  <c r="M99" s="1"/>
  <c r="H99"/>
  <c r="J99" s="1"/>
  <c r="O78" i="56"/>
  <c r="E99" i="81"/>
  <c r="G99" s="1"/>
  <c r="O62" i="56"/>
  <c r="O66"/>
  <c r="O54"/>
  <c r="O46"/>
  <c r="O30"/>
  <c r="O26"/>
  <c r="O10"/>
  <c r="B99" i="81"/>
  <c r="D99" s="1"/>
  <c r="O74" i="55"/>
  <c r="O66"/>
  <c r="V39" i="56"/>
  <c r="O35"/>
  <c r="G35" i="55"/>
  <c r="V35" s="1"/>
  <c r="O60"/>
  <c r="O56"/>
  <c r="V32"/>
  <c r="O14"/>
  <c r="G10"/>
  <c r="O96" i="56"/>
  <c r="O88"/>
  <c r="O84"/>
  <c r="O76"/>
  <c r="O60"/>
  <c r="O51"/>
  <c r="V50"/>
  <c r="O24"/>
  <c r="O97"/>
  <c r="O89"/>
  <c r="O85"/>
  <c r="O57"/>
  <c r="O29"/>
  <c r="O25"/>
  <c r="O13"/>
  <c r="G98" i="55"/>
  <c r="G95"/>
  <c r="V95" s="1"/>
  <c r="G90"/>
  <c r="V90" s="1"/>
  <c r="G78"/>
  <c r="O78" s="1"/>
  <c r="G71"/>
  <c r="G46"/>
  <c r="V46" s="1"/>
  <c r="G34"/>
  <c r="O34" s="1"/>
  <c r="O70"/>
  <c r="O62"/>
  <c r="O38"/>
  <c r="O30"/>
  <c r="O20"/>
  <c r="G90" i="57"/>
  <c r="V90" s="1"/>
  <c r="O57" i="58"/>
  <c r="V25"/>
  <c r="V65"/>
  <c r="G26" i="57"/>
  <c r="V26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46" l="1"/>
  <c r="O90" i="57"/>
  <c r="O77"/>
  <c r="Q99" i="81"/>
  <c r="O49" i="55"/>
  <c r="O35"/>
  <c r="V34"/>
  <c r="O4" i="56"/>
  <c r="V98" i="55"/>
  <c r="O98"/>
  <c r="O95"/>
  <c r="O90"/>
  <c r="V78"/>
  <c r="V71"/>
  <c r="O71"/>
  <c r="O11" i="58"/>
  <c r="O26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G98" i="78"/>
  <c r="I40"/>
  <c r="B70"/>
  <c r="K89"/>
  <c r="P28"/>
  <c r="Q16"/>
  <c r="N85"/>
  <c r="G51"/>
  <c r="J73"/>
  <c r="N17"/>
  <c r="P32"/>
  <c r="G63"/>
  <c r="G4"/>
  <c r="O28"/>
  <c r="J93"/>
  <c r="O3"/>
  <c r="L18"/>
  <c r="G81"/>
  <c r="O5"/>
  <c r="P29"/>
  <c r="K65"/>
  <c r="L25"/>
  <c r="Q7"/>
  <c r="L10"/>
  <c r="O22"/>
  <c r="P40"/>
  <c r="K82"/>
  <c r="B18"/>
  <c r="P58"/>
  <c r="O32"/>
  <c r="K87"/>
  <c r="O33"/>
  <c r="P88"/>
  <c r="L45"/>
  <c r="G92"/>
  <c r="P55"/>
  <c r="Q6"/>
  <c r="J42"/>
  <c r="L6"/>
  <c r="H58"/>
  <c r="J89"/>
  <c r="L86"/>
  <c r="L72"/>
  <c r="B86"/>
  <c r="B46"/>
  <c r="N69"/>
  <c r="O17"/>
  <c r="L67"/>
  <c r="I61"/>
  <c r="G20"/>
  <c r="P6"/>
  <c r="Q14"/>
  <c r="P34"/>
  <c r="Q36"/>
  <c r="G22"/>
  <c r="G12"/>
  <c r="O48"/>
  <c r="O86"/>
  <c r="O66"/>
  <c r="L53"/>
  <c r="J77"/>
  <c r="P95"/>
  <c r="H16"/>
  <c r="O75"/>
  <c r="N3"/>
  <c r="J32"/>
  <c r="B45"/>
  <c r="I38"/>
  <c r="Q83"/>
  <c r="B77"/>
  <c r="O54"/>
  <c r="Q28"/>
  <c r="O88"/>
  <c r="P64"/>
  <c r="K15"/>
  <c r="G91"/>
  <c r="B36"/>
  <c r="B14"/>
  <c r="G40"/>
  <c r="J10"/>
  <c r="B27"/>
  <c r="J3"/>
  <c r="H36"/>
  <c r="O45"/>
  <c r="L17"/>
  <c r="O25"/>
  <c r="O69"/>
  <c r="K85"/>
  <c r="N36"/>
  <c r="L4"/>
  <c r="G62"/>
  <c r="J84"/>
  <c r="H15"/>
  <c r="K46"/>
  <c r="J45"/>
  <c r="K66"/>
  <c r="L13"/>
  <c r="Q78"/>
  <c r="K20"/>
  <c r="H54"/>
  <c r="G14"/>
  <c r="H63"/>
  <c r="G16"/>
  <c r="K11"/>
  <c r="J53"/>
  <c r="B35"/>
  <c r="I33"/>
  <c r="I50"/>
  <c r="K73"/>
  <c r="P20"/>
  <c r="G27"/>
  <c r="H48"/>
  <c r="N45"/>
  <c r="I74"/>
  <c r="L85"/>
  <c r="Q32"/>
  <c r="Q68"/>
  <c r="K90"/>
  <c r="J71"/>
  <c r="I89"/>
  <c r="G94"/>
  <c r="G46"/>
  <c r="P44"/>
  <c r="B49"/>
  <c r="I53"/>
  <c r="L91"/>
  <c r="I32"/>
  <c r="I20"/>
  <c r="N64"/>
  <c r="J44"/>
  <c r="L35"/>
  <c r="L93"/>
  <c r="B66"/>
  <c r="N44"/>
  <c r="P82"/>
  <c r="Q33"/>
  <c r="N60"/>
  <c r="G70"/>
  <c r="B59"/>
  <c r="H64"/>
  <c r="Q22"/>
  <c r="N10"/>
  <c r="I93"/>
  <c r="G74"/>
  <c r="L52"/>
  <c r="J6"/>
  <c r="O9"/>
  <c r="G26"/>
  <c r="L3"/>
  <c r="B83"/>
  <c r="Q56"/>
  <c r="I28"/>
  <c r="L40"/>
  <c r="H94"/>
  <c r="B57"/>
  <c r="O91"/>
  <c r="Q71"/>
  <c r="B61"/>
  <c r="O97"/>
  <c r="L15"/>
  <c r="N9"/>
  <c r="L46"/>
  <c r="B39"/>
  <c r="Q66"/>
  <c r="N84"/>
  <c r="I42"/>
  <c r="O50"/>
  <c r="H81"/>
  <c r="B94"/>
  <c r="J76"/>
  <c r="Q54"/>
  <c r="H96"/>
  <c r="O52"/>
  <c r="I84"/>
  <c r="J38"/>
  <c r="H7"/>
  <c r="I34"/>
  <c r="I41"/>
  <c r="O51"/>
  <c r="J54"/>
  <c r="P94"/>
  <c r="L63"/>
  <c r="B75"/>
  <c r="G17"/>
  <c r="P89"/>
  <c r="O20"/>
  <c r="K76"/>
  <c r="L32"/>
  <c r="G3"/>
  <c r="L97"/>
  <c r="O61"/>
  <c r="G19"/>
  <c r="B58"/>
  <c r="P75"/>
  <c r="G39"/>
  <c r="P19"/>
  <c r="L11"/>
  <c r="J66"/>
  <c r="H47"/>
  <c r="Q91"/>
  <c r="B6"/>
  <c r="G90"/>
  <c r="J13"/>
  <c r="K53"/>
  <c r="I71"/>
  <c r="G89"/>
  <c r="H4"/>
  <c r="K69"/>
  <c r="G75"/>
  <c r="L69"/>
  <c r="K29"/>
  <c r="N15"/>
  <c r="K45"/>
  <c r="P68"/>
  <c r="O31"/>
  <c r="Q30"/>
  <c r="Q40"/>
  <c r="L62"/>
  <c r="Q69"/>
  <c r="I10"/>
  <c r="I27"/>
  <c r="L65"/>
  <c r="G49"/>
  <c r="B42"/>
  <c r="H14"/>
  <c r="G41"/>
  <c r="O78"/>
  <c r="G67"/>
  <c r="L43"/>
  <c r="Q46"/>
  <c r="Q26"/>
  <c r="H38"/>
  <c r="N67"/>
  <c r="P59"/>
  <c r="J82"/>
  <c r="I58"/>
  <c r="I31"/>
  <c r="H30"/>
  <c r="L60"/>
  <c r="L21"/>
  <c r="O70"/>
  <c r="G80"/>
  <c r="I54"/>
  <c r="Q43"/>
  <c r="Q48"/>
  <c r="N11"/>
  <c r="I85"/>
  <c r="I92"/>
  <c r="K98"/>
  <c r="H3"/>
  <c r="O71"/>
  <c r="P90"/>
  <c r="I39"/>
  <c r="P14"/>
  <c r="I59"/>
  <c r="L56"/>
  <c r="J43"/>
  <c r="L74"/>
  <c r="B62"/>
  <c r="O85"/>
  <c r="L58"/>
  <c r="Q3"/>
  <c r="G36"/>
  <c r="Q38"/>
  <c r="P76"/>
  <c r="H11"/>
  <c r="O37"/>
  <c r="P54"/>
  <c r="J11"/>
  <c r="I24"/>
  <c r="P51"/>
  <c r="G2"/>
  <c r="H87"/>
  <c r="O44"/>
  <c r="G85"/>
  <c r="P57"/>
  <c r="K84"/>
  <c r="L98"/>
  <c r="N56"/>
  <c r="O59"/>
  <c r="I7"/>
  <c r="G47"/>
  <c r="H71"/>
  <c r="L8"/>
  <c r="I78"/>
  <c r="G58"/>
  <c r="B17"/>
  <c r="Q4"/>
  <c r="N61"/>
  <c r="Q20"/>
  <c r="Q61"/>
  <c r="N41"/>
  <c r="L78"/>
  <c r="H22"/>
  <c r="L34"/>
  <c r="K31"/>
  <c r="N6"/>
  <c r="G82"/>
  <c r="K28"/>
  <c r="G7"/>
  <c r="K48"/>
  <c r="N70"/>
  <c r="L84"/>
  <c r="O95"/>
  <c r="P4"/>
  <c r="O60"/>
  <c r="N54"/>
  <c r="P60"/>
  <c r="H10"/>
  <c r="L87"/>
  <c r="Q87"/>
  <c r="J20"/>
  <c r="G24"/>
  <c r="B2"/>
  <c r="J52"/>
  <c r="P66"/>
  <c r="J28"/>
  <c r="B30"/>
  <c r="N66"/>
  <c r="K27"/>
  <c r="K68"/>
  <c r="O27"/>
  <c r="I82"/>
  <c r="L68"/>
  <c r="B24"/>
  <c r="P97"/>
  <c r="G34"/>
  <c r="K92"/>
  <c r="K23"/>
  <c r="L29"/>
  <c r="K24"/>
  <c r="L36"/>
  <c r="I57"/>
  <c r="N51"/>
  <c r="O19"/>
  <c r="L75"/>
  <c r="I63"/>
  <c r="Q53"/>
  <c r="I49"/>
  <c r="P8"/>
  <c r="J37"/>
  <c r="H69"/>
  <c r="K32"/>
  <c r="L96"/>
  <c r="L14"/>
  <c r="H61"/>
  <c r="H39"/>
  <c r="B60"/>
  <c r="I48"/>
  <c r="G9"/>
  <c r="I56"/>
  <c r="K95"/>
  <c r="N43"/>
  <c r="J75"/>
  <c r="N86"/>
  <c r="G37"/>
  <c r="N46"/>
  <c r="K40"/>
  <c r="O18"/>
  <c r="H20"/>
  <c r="Q97"/>
  <c r="J49"/>
  <c r="B88"/>
  <c r="H91"/>
  <c r="J8"/>
  <c r="N26"/>
  <c r="N48"/>
  <c r="Q17"/>
  <c r="H6"/>
  <c r="Q52"/>
  <c r="N5"/>
  <c r="J63"/>
  <c r="L27"/>
  <c r="Q63"/>
  <c r="K71"/>
  <c r="L80"/>
  <c r="O53"/>
  <c r="H27"/>
  <c r="I79"/>
  <c r="P45"/>
  <c r="P70"/>
  <c r="P85"/>
  <c r="H25"/>
  <c r="P12"/>
  <c r="P65"/>
  <c r="G53"/>
  <c r="O81"/>
  <c r="J41"/>
  <c r="N63"/>
  <c r="L77"/>
  <c r="P83"/>
  <c r="G25"/>
  <c r="Q95"/>
  <c r="K77"/>
  <c r="H19"/>
  <c r="K61"/>
  <c r="P81"/>
  <c r="K43"/>
  <c r="P26"/>
  <c r="N13"/>
  <c r="K22"/>
  <c r="G61"/>
  <c r="B87"/>
  <c r="O12"/>
  <c r="N32"/>
  <c r="J78"/>
  <c r="H65"/>
  <c r="L47"/>
  <c r="O43"/>
  <c r="B80"/>
  <c r="J90"/>
  <c r="Q93"/>
  <c r="J55"/>
  <c r="O72"/>
  <c r="H89"/>
  <c r="Q59"/>
  <c r="N24"/>
  <c r="I30"/>
  <c r="B26"/>
  <c r="O87"/>
  <c r="N38"/>
  <c r="L73"/>
  <c r="I73"/>
  <c r="B53"/>
  <c r="J30"/>
  <c r="G64"/>
  <c r="I37"/>
  <c r="L90"/>
  <c r="B21"/>
  <c r="I6"/>
  <c r="J14"/>
  <c r="N31"/>
  <c r="N47"/>
  <c r="H43"/>
  <c r="Q81"/>
  <c r="G68"/>
  <c r="I3"/>
  <c r="H80"/>
  <c r="N77"/>
  <c r="K10"/>
  <c r="Q64"/>
  <c r="N18"/>
  <c r="H13"/>
  <c r="J47"/>
  <c r="L16"/>
  <c r="Q74"/>
  <c r="B3"/>
  <c r="P72"/>
  <c r="Q88"/>
  <c r="P42"/>
  <c r="Q35"/>
  <c r="Q82"/>
  <c r="P25"/>
  <c r="N58"/>
  <c r="J40"/>
  <c r="N25"/>
  <c r="I88"/>
  <c r="L79"/>
  <c r="J26"/>
  <c r="H24"/>
  <c r="N29"/>
  <c r="K4"/>
  <c r="Q18"/>
  <c r="H57"/>
  <c r="Q39"/>
  <c r="I77"/>
  <c r="K72"/>
  <c r="O76"/>
  <c r="P35"/>
  <c r="H66"/>
  <c r="J69"/>
  <c r="Q60"/>
  <c r="I91"/>
  <c r="J29"/>
  <c r="K88"/>
  <c r="K51"/>
  <c r="Q47"/>
  <c r="I52"/>
  <c r="O68"/>
  <c r="Q11"/>
  <c r="G66"/>
  <c r="Q37"/>
  <c r="N79"/>
  <c r="J98"/>
  <c r="J25"/>
  <c r="K19"/>
  <c r="P71"/>
  <c r="Q13"/>
  <c r="K26"/>
  <c r="L54"/>
  <c r="Q76"/>
  <c r="L42"/>
  <c r="P69"/>
  <c r="G59"/>
  <c r="E1"/>
  <c r="J19"/>
  <c r="Q77"/>
  <c r="G8"/>
  <c r="O39"/>
  <c r="P30"/>
  <c r="H45"/>
  <c r="K38"/>
  <c r="H17"/>
  <c r="N71"/>
  <c r="P48"/>
  <c r="J48"/>
  <c r="J81"/>
  <c r="I36"/>
  <c r="L28"/>
  <c r="Q55"/>
  <c r="F1"/>
  <c r="P33"/>
  <c r="L92"/>
  <c r="N23"/>
  <c r="J74"/>
  <c r="B98"/>
  <c r="H44"/>
  <c r="I11"/>
  <c r="K50"/>
  <c r="N57"/>
  <c r="L23"/>
  <c r="P67"/>
  <c r="I8"/>
  <c r="B65"/>
  <c r="J67"/>
  <c r="Q67"/>
  <c r="G97"/>
  <c r="I15"/>
  <c r="J7"/>
  <c r="N55"/>
  <c r="K96"/>
  <c r="H90"/>
  <c r="Q5"/>
  <c r="B64"/>
  <c r="L95"/>
  <c r="P52"/>
  <c r="P53"/>
  <c r="B8"/>
  <c r="B9"/>
  <c r="L30"/>
  <c r="Q25"/>
  <c r="Q72"/>
  <c r="B73"/>
  <c r="J56"/>
  <c r="K7"/>
  <c r="I43"/>
  <c r="Q24"/>
  <c r="B76"/>
  <c r="N98"/>
  <c r="N50"/>
  <c r="O24"/>
  <c r="N80"/>
  <c r="G11"/>
  <c r="G60"/>
  <c r="J59"/>
  <c r="B7"/>
  <c r="N83"/>
  <c r="B13"/>
  <c r="K16"/>
  <c r="B97"/>
  <c r="N37"/>
  <c r="O21"/>
  <c r="L7"/>
  <c r="J33"/>
  <c r="I25"/>
  <c r="I90"/>
  <c r="L49"/>
  <c r="J16"/>
  <c r="O57"/>
  <c r="H50"/>
  <c r="J83"/>
  <c r="J9"/>
  <c r="B20"/>
  <c r="K94"/>
  <c r="L37"/>
  <c r="O16"/>
  <c r="H8"/>
  <c r="H29"/>
  <c r="N49"/>
  <c r="O38"/>
  <c r="H84"/>
  <c r="G29"/>
  <c r="L33"/>
  <c r="J36"/>
  <c r="J65"/>
  <c r="P27"/>
  <c r="H97"/>
  <c r="O13"/>
  <c r="I45"/>
  <c r="L22"/>
  <c r="K80"/>
  <c r="K52"/>
  <c r="H68"/>
  <c r="P24"/>
  <c r="L50"/>
  <c r="J68"/>
  <c r="N7"/>
  <c r="P39"/>
  <c r="B5"/>
  <c r="K54"/>
  <c r="H42"/>
  <c r="H31"/>
  <c r="Q29"/>
  <c r="H41"/>
  <c r="H18"/>
  <c r="G38"/>
  <c r="Q23"/>
  <c r="I23"/>
  <c r="P21"/>
  <c r="B93"/>
  <c r="B56"/>
  <c r="Q8"/>
  <c r="P73"/>
  <c r="B63"/>
  <c r="C1"/>
  <c r="J24"/>
  <c r="L39"/>
  <c r="H56"/>
  <c r="G84"/>
  <c r="B16"/>
  <c r="G21"/>
  <c r="P5"/>
  <c r="I66"/>
  <c r="G18"/>
  <c r="Q27"/>
  <c r="Q70"/>
  <c r="Q86"/>
  <c r="L82"/>
  <c r="H2"/>
  <c r="N93"/>
  <c r="J85"/>
  <c r="B82"/>
  <c r="G86"/>
  <c r="N39"/>
  <c r="H60"/>
  <c r="B15"/>
  <c r="O80"/>
  <c r="N72"/>
  <c r="P43"/>
  <c r="I47"/>
  <c r="Q21"/>
  <c r="B85"/>
  <c r="Q73"/>
  <c r="B38"/>
  <c r="H46"/>
  <c r="H51"/>
  <c r="B92"/>
  <c r="G23"/>
  <c r="J18"/>
  <c r="G35"/>
  <c r="G30"/>
  <c r="N52"/>
  <c r="P98"/>
  <c r="B19"/>
  <c r="B84"/>
  <c r="Q31"/>
  <c r="B44"/>
  <c r="K13"/>
  <c r="H79"/>
  <c r="O64"/>
  <c r="P80"/>
  <c r="B74"/>
  <c r="P18"/>
  <c r="H95"/>
  <c r="N87"/>
  <c r="I4"/>
  <c r="J21"/>
  <c r="K6"/>
  <c r="L64"/>
  <c r="L41"/>
  <c r="N4"/>
  <c r="I21"/>
  <c r="I26"/>
  <c r="B78"/>
  <c r="Q45"/>
  <c r="Q92"/>
  <c r="J80"/>
  <c r="I51"/>
  <c r="O4"/>
  <c r="L5"/>
  <c r="N81"/>
  <c r="H37"/>
  <c r="N62"/>
  <c r="K75"/>
  <c r="Q34"/>
  <c r="K83"/>
  <c r="L66"/>
  <c r="K12"/>
  <c r="I62"/>
  <c r="I94"/>
  <c r="N82"/>
  <c r="P15"/>
  <c r="I16"/>
  <c r="N68"/>
  <c r="G43"/>
  <c r="N59"/>
  <c r="O65"/>
  <c r="P16"/>
  <c r="H74"/>
  <c r="B12"/>
  <c r="B25"/>
  <c r="G44"/>
  <c r="J95"/>
  <c r="I69"/>
  <c r="L20"/>
  <c r="G69"/>
  <c r="J17"/>
  <c r="B55"/>
  <c r="N73"/>
  <c r="N20"/>
  <c r="K60"/>
  <c r="O36"/>
  <c r="J91"/>
  <c r="K34"/>
  <c r="H86"/>
  <c r="O40"/>
  <c r="B43"/>
  <c r="O47"/>
  <c r="B81"/>
  <c r="N92"/>
  <c r="G13"/>
  <c r="K56"/>
  <c r="D1"/>
  <c r="K62"/>
  <c r="N96"/>
  <c r="O10"/>
  <c r="P31"/>
  <c r="K5"/>
  <c r="N53"/>
  <c r="N27"/>
  <c r="O94"/>
  <c r="B23"/>
  <c r="P91"/>
  <c r="J12"/>
  <c r="O58"/>
  <c r="I83"/>
  <c r="L59"/>
  <c r="G76"/>
  <c r="K33"/>
  <c r="N33"/>
  <c r="L81"/>
  <c r="H73"/>
  <c r="J58"/>
  <c r="Q12"/>
  <c r="Q65"/>
  <c r="N42"/>
  <c r="H28"/>
  <c r="I70"/>
  <c r="G77"/>
  <c r="H35"/>
  <c r="H70"/>
  <c r="Q85"/>
  <c r="Q15"/>
  <c r="B91"/>
  <c r="O7"/>
  <c r="J86"/>
  <c r="H88"/>
  <c r="Q10"/>
  <c r="P11"/>
  <c r="P78"/>
  <c r="J46"/>
  <c r="K97"/>
  <c r="H77"/>
  <c r="P3"/>
  <c r="O89"/>
  <c r="G79"/>
  <c r="Q49"/>
  <c r="O46"/>
  <c r="P63"/>
  <c r="B52"/>
  <c r="P10"/>
  <c r="N35"/>
  <c r="B95"/>
  <c r="G95"/>
  <c r="O6"/>
  <c r="Q89"/>
  <c r="K37"/>
  <c r="B10"/>
  <c r="B69"/>
  <c r="B50"/>
  <c r="G93"/>
  <c r="K91"/>
  <c r="O55"/>
  <c r="I76"/>
  <c r="P17"/>
  <c r="P9"/>
  <c r="H33"/>
  <c r="I98"/>
  <c r="P7"/>
  <c r="L57"/>
  <c r="N8"/>
  <c r="J50"/>
  <c r="K49"/>
  <c r="G52"/>
  <c r="J4"/>
  <c r="I18"/>
  <c r="G73"/>
  <c r="N40"/>
  <c r="O56"/>
  <c r="B67"/>
  <c r="N88"/>
  <c r="I81"/>
  <c r="B33"/>
  <c r="G78"/>
  <c r="L83"/>
  <c r="O34"/>
  <c r="O30"/>
  <c r="P93"/>
  <c r="G5"/>
  <c r="B72"/>
  <c r="K63"/>
  <c r="G87"/>
  <c r="Q90"/>
  <c r="I64"/>
  <c r="B48"/>
  <c r="G96"/>
  <c r="G48"/>
  <c r="L55"/>
  <c r="N34"/>
  <c r="G10"/>
  <c r="G65"/>
  <c r="H62"/>
  <c r="N22"/>
  <c r="K78"/>
  <c r="L71"/>
  <c r="K25"/>
  <c r="I97"/>
  <c r="K67"/>
  <c r="Q19"/>
  <c r="O77"/>
  <c r="Q9"/>
  <c r="H55"/>
  <c r="H93"/>
  <c r="I68"/>
  <c r="J97"/>
  <c r="B51"/>
  <c r="I17"/>
  <c r="L19"/>
  <c r="G15"/>
  <c r="P79"/>
  <c r="B28"/>
  <c r="O82"/>
  <c r="O41"/>
  <c r="K41"/>
  <c r="L31"/>
  <c r="I60"/>
  <c r="Q75"/>
  <c r="P37"/>
  <c r="G28"/>
  <c r="I22"/>
  <c r="G71"/>
  <c r="J27"/>
  <c r="I29"/>
  <c r="G55"/>
  <c r="H76"/>
  <c r="G57"/>
  <c r="H49"/>
  <c r="H23"/>
  <c r="G72"/>
  <c r="K47"/>
  <c r="L44"/>
  <c r="B89"/>
  <c r="G54"/>
  <c r="P38"/>
  <c r="Q41"/>
  <c r="J79"/>
  <c r="L9"/>
  <c r="B47"/>
  <c r="G31"/>
  <c r="P96"/>
  <c r="L94"/>
  <c r="I19"/>
  <c r="I96"/>
  <c r="P74"/>
  <c r="O93"/>
  <c r="L26"/>
  <c r="J39"/>
  <c r="Q42"/>
  <c r="O15"/>
  <c r="Q80"/>
  <c r="O92"/>
  <c r="K64"/>
  <c r="I46"/>
  <c r="P22"/>
  <c r="H21"/>
  <c r="O42"/>
  <c r="I55"/>
  <c r="L51"/>
  <c r="K86"/>
  <c r="I65"/>
  <c r="I9"/>
  <c r="B4"/>
  <c r="I35"/>
  <c r="H53"/>
  <c r="Q96"/>
  <c r="N95"/>
  <c r="O96"/>
  <c r="K14"/>
  <c r="P49"/>
  <c r="N19"/>
  <c r="G50"/>
  <c r="O26"/>
  <c r="P36"/>
  <c r="B96"/>
  <c r="I5"/>
  <c r="K55"/>
  <c r="L48"/>
  <c r="B90"/>
  <c r="N91"/>
  <c r="B54"/>
  <c r="B79"/>
  <c r="O35"/>
  <c r="L88"/>
  <c r="B29"/>
  <c r="B68"/>
  <c r="Q50"/>
  <c r="H67"/>
  <c r="G45"/>
  <c r="H72"/>
  <c r="B32"/>
  <c r="J62"/>
  <c r="H75"/>
  <c r="I87"/>
  <c r="I14"/>
  <c r="K58"/>
  <c r="K8"/>
  <c r="H34"/>
  <c r="J72"/>
  <c r="O8"/>
  <c r="K17"/>
  <c r="P56"/>
  <c r="B34"/>
  <c r="O83"/>
  <c r="P23"/>
  <c r="B71"/>
  <c r="H82"/>
  <c r="Q84"/>
  <c r="G83"/>
  <c r="L24"/>
  <c r="J87"/>
  <c r="J61"/>
  <c r="O73"/>
  <c r="O11"/>
  <c r="O62"/>
  <c r="L61"/>
  <c r="K18"/>
  <c r="L76"/>
  <c r="J70"/>
  <c r="H83"/>
  <c r="H9"/>
  <c r="I72"/>
  <c r="N65"/>
  <c r="J64"/>
  <c r="H85"/>
  <c r="L89"/>
  <c r="L38"/>
  <c r="J51"/>
  <c r="I13"/>
  <c r="J60"/>
  <c r="P46"/>
  <c r="O67"/>
  <c r="I44"/>
  <c r="P47"/>
  <c r="H26"/>
  <c r="J88"/>
  <c r="O63"/>
  <c r="K39"/>
  <c r="K21"/>
  <c r="H32"/>
  <c r="P61"/>
  <c r="N14"/>
  <c r="O74"/>
  <c r="Q51"/>
  <c r="O98"/>
  <c r="J92"/>
  <c r="O29"/>
  <c r="H5"/>
  <c r="O84"/>
  <c r="I12"/>
  <c r="K79"/>
  <c r="N90"/>
  <c r="P84"/>
  <c r="Q94"/>
  <c r="B40"/>
  <c r="H98"/>
  <c r="Q57"/>
  <c r="B11"/>
  <c r="Q98"/>
  <c r="B37"/>
  <c r="P41"/>
  <c r="N30"/>
  <c r="N76"/>
  <c r="G33"/>
  <c r="O79"/>
  <c r="K44"/>
  <c r="I80"/>
  <c r="G32"/>
  <c r="P62"/>
  <c r="O14"/>
  <c r="J5"/>
  <c r="K35"/>
  <c r="K93"/>
  <c r="O23"/>
  <c r="H52"/>
  <c r="J23"/>
  <c r="N12"/>
  <c r="N78"/>
  <c r="H12"/>
  <c r="G56"/>
  <c r="N89"/>
  <c r="N16"/>
  <c r="N21"/>
  <c r="J35"/>
  <c r="J34"/>
  <c r="K9"/>
  <c r="L70"/>
  <c r="L12"/>
  <c r="B31"/>
  <c r="J15"/>
  <c r="J94"/>
  <c r="P13"/>
  <c r="G42"/>
  <c r="Q44"/>
  <c r="P77"/>
  <c r="K70"/>
  <c r="K30"/>
  <c r="N94"/>
  <c r="N97"/>
  <c r="H59"/>
  <c r="J96"/>
  <c r="H78"/>
  <c r="N74"/>
  <c r="K36"/>
  <c r="O49"/>
  <c r="J31"/>
  <c r="K57"/>
  <c r="J57"/>
  <c r="P50"/>
  <c r="I67"/>
  <c r="B41"/>
  <c r="K74"/>
  <c r="Q79"/>
  <c r="I86"/>
  <c r="N28"/>
  <c r="N75"/>
  <c r="G6"/>
  <c r="H92"/>
  <c r="H40"/>
  <c r="I75"/>
  <c r="P87"/>
  <c r="O90"/>
  <c r="K81"/>
  <c r="Q62"/>
  <c r="K42"/>
  <c r="K3"/>
  <c r="P86"/>
  <c r="Q58"/>
  <c r="K59"/>
  <c r="B22"/>
  <c r="G88"/>
  <c r="I95"/>
  <c r="P92"/>
  <c r="J22"/>
  <c r="M95" l="1"/>
  <c r="C22"/>
  <c r="D22"/>
  <c r="E22"/>
  <c r="F22"/>
  <c r="K99"/>
  <c r="M75"/>
  <c r="R75"/>
  <c r="R28"/>
  <c r="M86"/>
  <c r="C41"/>
  <c r="E41"/>
  <c r="D41"/>
  <c r="F41"/>
  <c r="M67"/>
  <c r="R74"/>
  <c r="R97"/>
  <c r="R94"/>
  <c r="F31"/>
  <c r="D31"/>
  <c r="E31"/>
  <c r="C31"/>
  <c r="R21"/>
  <c r="R16"/>
  <c r="R89"/>
  <c r="R78"/>
  <c r="R12"/>
  <c r="M80"/>
  <c r="R76"/>
  <c r="R30"/>
  <c r="E37"/>
  <c r="F37"/>
  <c r="C37"/>
  <c r="D37"/>
  <c r="E11"/>
  <c r="D11"/>
  <c r="C11"/>
  <c r="F11"/>
  <c r="E40"/>
  <c r="D40"/>
  <c r="C40"/>
  <c r="F40"/>
  <c r="R90"/>
  <c r="M12"/>
  <c r="R14"/>
  <c r="M44"/>
  <c r="M13"/>
  <c r="R65"/>
  <c r="M72"/>
  <c r="E71"/>
  <c r="D71"/>
  <c r="C71"/>
  <c r="F71"/>
  <c r="C34"/>
  <c r="D34"/>
  <c r="F34"/>
  <c r="E34"/>
  <c r="M14"/>
  <c r="M87"/>
  <c r="E32"/>
  <c r="C32"/>
  <c r="D32"/>
  <c r="F32"/>
  <c r="D68"/>
  <c r="C68"/>
  <c r="F68"/>
  <c r="E68"/>
  <c r="E29"/>
  <c r="D29"/>
  <c r="F29"/>
  <c r="C29"/>
  <c r="E79"/>
  <c r="F79"/>
  <c r="C79"/>
  <c r="D79"/>
  <c r="F54"/>
  <c r="C54"/>
  <c r="D54"/>
  <c r="E54"/>
  <c r="R91"/>
  <c r="D90"/>
  <c r="E90"/>
  <c r="F90"/>
  <c r="C90"/>
  <c r="M5"/>
  <c r="D96"/>
  <c r="E96"/>
  <c r="C96"/>
  <c r="F96"/>
  <c r="R19"/>
  <c r="R95"/>
  <c r="M35"/>
  <c r="F4"/>
  <c r="E4"/>
  <c r="D4"/>
  <c r="C4"/>
  <c r="M9"/>
  <c r="M65"/>
  <c r="M55"/>
  <c r="M46"/>
  <c r="M96"/>
  <c r="M19"/>
  <c r="F47"/>
  <c r="D47"/>
  <c r="C47"/>
  <c r="E47"/>
  <c r="C89"/>
  <c r="D89"/>
  <c r="F89"/>
  <c r="E89"/>
  <c r="M29"/>
  <c r="M22"/>
  <c r="M60"/>
  <c r="D28"/>
  <c r="F28"/>
  <c r="E28"/>
  <c r="C28"/>
  <c r="M17"/>
  <c r="E51"/>
  <c r="D51"/>
  <c r="C51"/>
  <c r="F51"/>
  <c r="M68"/>
  <c r="M97"/>
  <c r="R22"/>
  <c r="R34"/>
  <c r="F48"/>
  <c r="D48"/>
  <c r="E48"/>
  <c r="C48"/>
  <c r="M64"/>
  <c r="C72"/>
  <c r="F72"/>
  <c r="E72"/>
  <c r="D72"/>
  <c r="D33"/>
  <c r="F33"/>
  <c r="C33"/>
  <c r="E33"/>
  <c r="M81"/>
  <c r="R88"/>
  <c r="C67"/>
  <c r="F67"/>
  <c r="D67"/>
  <c r="E67"/>
  <c r="R40"/>
  <c r="M18"/>
  <c r="R8"/>
  <c r="M98"/>
  <c r="M76"/>
  <c r="D50"/>
  <c r="F50"/>
  <c r="E50"/>
  <c r="C50"/>
  <c r="D69"/>
  <c r="E69"/>
  <c r="C69"/>
  <c r="F69"/>
  <c r="F10"/>
  <c r="C10"/>
  <c r="D10"/>
  <c r="E10"/>
  <c r="F95"/>
  <c r="D95"/>
  <c r="E95"/>
  <c r="C95"/>
  <c r="R35"/>
  <c r="C52"/>
  <c r="D52"/>
  <c r="E52"/>
  <c r="F52"/>
  <c r="P99"/>
  <c r="D91"/>
  <c r="C91"/>
  <c r="E91"/>
  <c r="F91"/>
  <c r="M70"/>
  <c r="R42"/>
  <c r="R33"/>
  <c r="M83"/>
  <c r="E23"/>
  <c r="F23"/>
  <c r="C23"/>
  <c r="D23"/>
  <c r="R27"/>
  <c r="R53"/>
  <c r="R96"/>
  <c r="R92"/>
  <c r="E81"/>
  <c r="C81"/>
  <c r="F81"/>
  <c r="D81"/>
  <c r="C43"/>
  <c r="D43"/>
  <c r="E43"/>
  <c r="F43"/>
  <c r="R20"/>
  <c r="R73"/>
  <c r="F55"/>
  <c r="E55"/>
  <c r="D55"/>
  <c r="C55"/>
  <c r="M69"/>
  <c r="E25"/>
  <c r="F25"/>
  <c r="D25"/>
  <c r="C25"/>
  <c r="F12"/>
  <c r="C12"/>
  <c r="D12"/>
  <c r="E12"/>
  <c r="R59"/>
  <c r="R68"/>
  <c r="M16"/>
  <c r="R82"/>
  <c r="M94"/>
  <c r="M62"/>
  <c r="R62"/>
  <c r="R81"/>
  <c r="M51"/>
  <c r="D78"/>
  <c r="F78"/>
  <c r="C78"/>
  <c r="E78"/>
  <c r="M26"/>
  <c r="M21"/>
  <c r="R4"/>
  <c r="M4"/>
  <c r="R87"/>
  <c r="F74"/>
  <c r="D74"/>
  <c r="E74"/>
  <c r="C74"/>
  <c r="E44"/>
  <c r="C44"/>
  <c r="F44"/>
  <c r="D44"/>
  <c r="D84"/>
  <c r="E84"/>
  <c r="C84"/>
  <c r="F84"/>
  <c r="D19"/>
  <c r="E19"/>
  <c r="C19"/>
  <c r="F19"/>
  <c r="R52"/>
  <c r="F92"/>
  <c r="E92"/>
  <c r="D92"/>
  <c r="C92"/>
  <c r="F38"/>
  <c r="C38"/>
  <c r="E38"/>
  <c r="D38"/>
  <c r="C85"/>
  <c r="E85"/>
  <c r="D85"/>
  <c r="F85"/>
  <c r="M47"/>
  <c r="R72"/>
  <c r="E15"/>
  <c r="C15"/>
  <c r="D15"/>
  <c r="F15"/>
  <c r="R39"/>
  <c r="E82"/>
  <c r="F82"/>
  <c r="D82"/>
  <c r="C82"/>
  <c r="R93"/>
  <c r="M66"/>
  <c r="E16"/>
  <c r="D16"/>
  <c r="C16"/>
  <c r="F16"/>
  <c r="D63"/>
  <c r="E63"/>
  <c r="C63"/>
  <c r="F63"/>
  <c r="E56"/>
  <c r="C56"/>
  <c r="D56"/>
  <c r="F56"/>
  <c r="C93"/>
  <c r="E93"/>
  <c r="F93"/>
  <c r="D93"/>
  <c r="M23"/>
  <c r="D5"/>
  <c r="C5"/>
  <c r="F5"/>
  <c r="E5"/>
  <c r="R7"/>
  <c r="M45"/>
  <c r="R49"/>
  <c r="F20"/>
  <c r="D20"/>
  <c r="C20"/>
  <c r="E20"/>
  <c r="M90"/>
  <c r="M25"/>
  <c r="R37"/>
  <c r="E97"/>
  <c r="D97"/>
  <c r="C97"/>
  <c r="F97"/>
  <c r="C13"/>
  <c r="E13"/>
  <c r="D13"/>
  <c r="F13"/>
  <c r="R83"/>
  <c r="C7"/>
  <c r="D7"/>
  <c r="E7"/>
  <c r="F7"/>
  <c r="R80"/>
  <c r="R50"/>
  <c r="R98"/>
  <c r="D76"/>
  <c r="C76"/>
  <c r="F76"/>
  <c r="E76"/>
  <c r="M43"/>
  <c r="C73"/>
  <c r="F73"/>
  <c r="E73"/>
  <c r="D73"/>
  <c r="E9"/>
  <c r="C9"/>
  <c r="D9"/>
  <c r="F9"/>
  <c r="C8"/>
  <c r="F8"/>
  <c r="E8"/>
  <c r="D8"/>
  <c r="C64"/>
  <c r="F64"/>
  <c r="D64"/>
  <c r="E64"/>
  <c r="R55"/>
  <c r="M15"/>
  <c r="D65"/>
  <c r="F65"/>
  <c r="E65"/>
  <c r="C65"/>
  <c r="M8"/>
  <c r="R57"/>
  <c r="M11"/>
  <c r="E98"/>
  <c r="D98"/>
  <c r="C98"/>
  <c r="F98"/>
  <c r="R23"/>
  <c r="M36"/>
  <c r="R71"/>
  <c r="R79"/>
  <c r="M52"/>
  <c r="M91"/>
  <c r="M77"/>
  <c r="R29"/>
  <c r="M88"/>
  <c r="R25"/>
  <c r="R58"/>
  <c r="D3"/>
  <c r="C3"/>
  <c r="E3"/>
  <c r="B99"/>
  <c r="F3"/>
  <c r="R18"/>
  <c r="R77"/>
  <c r="M3"/>
  <c r="I99"/>
  <c r="R47"/>
  <c r="R31"/>
  <c r="M6"/>
  <c r="E21"/>
  <c r="F21"/>
  <c r="C21"/>
  <c r="D21"/>
  <c r="M37"/>
  <c r="E53"/>
  <c r="C53"/>
  <c r="D53"/>
  <c r="F53"/>
  <c r="M73"/>
  <c r="R38"/>
  <c r="D26"/>
  <c r="F26"/>
  <c r="C26"/>
  <c r="E26"/>
  <c r="M30"/>
  <c r="R24"/>
  <c r="E80"/>
  <c r="F80"/>
  <c r="D80"/>
  <c r="C80"/>
  <c r="R32"/>
  <c r="C87"/>
  <c r="F87"/>
  <c r="D87"/>
  <c r="E87"/>
  <c r="R13"/>
  <c r="R63"/>
  <c r="M79"/>
  <c r="R5"/>
  <c r="R48"/>
  <c r="R26"/>
  <c r="C88"/>
  <c r="F88"/>
  <c r="E88"/>
  <c r="D88"/>
  <c r="R46"/>
  <c r="R86"/>
  <c r="R43"/>
  <c r="M56"/>
  <c r="M48"/>
  <c r="F60"/>
  <c r="C60"/>
  <c r="E60"/>
  <c r="D60"/>
  <c r="M49"/>
  <c r="M63"/>
  <c r="R51"/>
  <c r="M57"/>
  <c r="E24"/>
  <c r="D24"/>
  <c r="C24"/>
  <c r="F24"/>
  <c r="M82"/>
  <c r="R66"/>
  <c r="F30"/>
  <c r="C30"/>
  <c r="E30"/>
  <c r="D30"/>
  <c r="R54"/>
  <c r="R70"/>
  <c r="R6"/>
  <c r="R41"/>
  <c r="R61"/>
  <c r="D17"/>
  <c r="F17"/>
  <c r="C17"/>
  <c r="E17"/>
  <c r="M78"/>
  <c r="M7"/>
  <c r="R56"/>
  <c r="M24"/>
  <c r="Q99"/>
  <c r="E62"/>
  <c r="C62"/>
  <c r="D62"/>
  <c r="F62"/>
  <c r="M59"/>
  <c r="M39"/>
  <c r="H99"/>
  <c r="M92"/>
  <c r="M85"/>
  <c r="R11"/>
  <c r="M54"/>
  <c r="M31"/>
  <c r="M58"/>
  <c r="R67"/>
  <c r="D42"/>
  <c r="F42"/>
  <c r="C42"/>
  <c r="E42"/>
  <c r="M27"/>
  <c r="M10"/>
  <c r="R15"/>
  <c r="M71"/>
  <c r="F6"/>
  <c r="C6"/>
  <c r="E6"/>
  <c r="D6"/>
  <c r="D58"/>
  <c r="E58"/>
  <c r="C58"/>
  <c r="F58"/>
  <c r="G99"/>
  <c r="D75"/>
  <c r="E75"/>
  <c r="C75"/>
  <c r="F75"/>
  <c r="M41"/>
  <c r="M34"/>
  <c r="M84"/>
  <c r="D94"/>
  <c r="F94"/>
  <c r="C94"/>
  <c r="E94"/>
  <c r="M42"/>
  <c r="R84"/>
  <c r="F39"/>
  <c r="E39"/>
  <c r="D39"/>
  <c r="C39"/>
  <c r="R9"/>
  <c r="C61"/>
  <c r="D61"/>
  <c r="F61"/>
  <c r="E61"/>
  <c r="E57"/>
  <c r="F57"/>
  <c r="D57"/>
  <c r="C57"/>
  <c r="M28"/>
  <c r="F83"/>
  <c r="E83"/>
  <c r="D83"/>
  <c r="C83"/>
  <c r="L99"/>
  <c r="M93"/>
  <c r="R10"/>
  <c r="F59"/>
  <c r="E59"/>
  <c r="C59"/>
  <c r="D59"/>
  <c r="R60"/>
  <c r="R44"/>
  <c r="D66"/>
  <c r="C66"/>
  <c r="F66"/>
  <c r="E66"/>
  <c r="R64"/>
  <c r="M20"/>
  <c r="M32"/>
  <c r="M53"/>
  <c r="E49"/>
  <c r="C49"/>
  <c r="F49"/>
  <c r="D49"/>
  <c r="M89"/>
  <c r="M74"/>
  <c r="R45"/>
  <c r="M50"/>
  <c r="M33"/>
  <c r="E35"/>
  <c r="C35"/>
  <c r="F35"/>
  <c r="D35"/>
  <c r="R36"/>
  <c r="J99"/>
  <c r="F27"/>
  <c r="C27"/>
  <c r="E27"/>
  <c r="D27"/>
  <c r="D14"/>
  <c r="F14"/>
  <c r="E14"/>
  <c r="C14"/>
  <c r="D36"/>
  <c r="E36"/>
  <c r="C36"/>
  <c r="F36"/>
  <c r="D77"/>
  <c r="C77"/>
  <c r="E77"/>
  <c r="F77"/>
  <c r="M38"/>
  <c r="F45"/>
  <c r="E45"/>
  <c r="D45"/>
  <c r="C45"/>
  <c r="R3"/>
  <c r="N99"/>
  <c r="M61"/>
  <c r="R69"/>
  <c r="D46"/>
  <c r="F46"/>
  <c r="C46"/>
  <c r="E46"/>
  <c r="E86"/>
  <c r="F86"/>
  <c r="C86"/>
  <c r="D86"/>
  <c r="D18"/>
  <c r="F18"/>
  <c r="C18"/>
  <c r="E18"/>
  <c r="O99"/>
  <c r="R17"/>
  <c r="R85"/>
  <c r="C70"/>
  <c r="D70"/>
  <c r="E70"/>
  <c r="F70"/>
  <c r="M40"/>
  <c r="T22" i="73"/>
  <c r="P23"/>
  <c r="D23" i="24" s="1"/>
  <c r="S23" i="73"/>
  <c r="D23" i="28" s="1"/>
  <c r="Q23" i="73"/>
  <c r="D23" i="26" s="1"/>
  <c r="R23" i="73"/>
  <c r="D23" i="29" s="1"/>
  <c r="F22" i="65"/>
  <c r="K21"/>
  <c r="R99" i="78" l="1"/>
  <c r="C99"/>
  <c r="E99"/>
  <c r="F99"/>
  <c r="D99"/>
  <c r="M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37"/>
  <c r="DB33"/>
  <c r="DB29"/>
  <c r="DB25"/>
  <c r="CV4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J92"/>
  <c r="F92" i="40" s="1"/>
  <c r="BF97" i="54"/>
  <c r="DH97" s="1"/>
  <c r="D97" i="40" s="1"/>
  <c r="BF17" i="54"/>
  <c r="BF30"/>
  <c r="BF49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18"/>
  <c r="CW46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D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8" l="1"/>
  <c r="AG29" s="1"/>
  <c r="AD29" i="24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8" l="1"/>
  <c r="AG44" s="1"/>
  <c r="AD44" i="24"/>
  <c r="AG44" s="1"/>
  <c r="AC45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8" l="1"/>
  <c r="AG62" s="1"/>
  <c r="AD62" i="24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<sst xmlns="http://schemas.openxmlformats.org/spreadsheetml/2006/main" count="9539" uniqueCount="639">
  <si>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</si>
  <si>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</si>
  <si>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</si>
  <si>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</si>
  <si>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</si>
  <si>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</si>
  <si>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</si>
  <si>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</si>
  <si>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</si>
  <si>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</si>
  <si>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</si>
  <si>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</si>
  <si>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</si>
  <si>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</si>
  <si>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</si>
  <si>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</si>
  <si>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</si>
  <si>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</si>
  <si>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</si>
  <si>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</si>
  <si>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</si>
  <si>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</si>
  <si>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</si>
  <si>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</si>
  <si>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</si>
  <si>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</si>
  <si>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</si>
  <si>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</si>
  <si>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</si>
  <si>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</si>
  <si>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</si>
  <si>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</si>
  <si>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</si>
  <si>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</si>
  <si>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</si>
  <si>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</si>
  <si>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</si>
  <si>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</si>
  <si>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</si>
  <si>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</si>
  <si>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</si>
  <si>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</si>
  <si>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</si>
  <si>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</si>
  <si>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</si>
  <si>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</si>
  <si>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</si>
  <si>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</si>
  <si>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</si>
  <si>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</si>
  <si>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</si>
  <si>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</si>
  <si>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</si>
  <si>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</si>
  <si>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</si>
  <si>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</si>
  <si>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</si>
  <si>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</si>
  <si>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</si>
  <si>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</si>
  <si>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</si>
  <si>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</si>
  <si>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</si>
  <si>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</si>
  <si>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</si>
  <si>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</si>
  <si>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</si>
  <si>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</si>
  <si>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</si>
  <si>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</si>
  <si>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</si>
  <si>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</si>
  <si>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</si>
  <si>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</si>
  <si>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</si>
  <si>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</si>
  <si>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</si>
  <si>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</si>
  <si>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</si>
  <si>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</si>
  <si>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</si>
  <si>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</si>
  <si>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</si>
  <si>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</si>
  <si>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</si>
  <si>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</si>
  <si>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</si>
  <si>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</si>
  <si>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</si>
  <si>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</si>
  <si>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</si>
  <si>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</si>
  <si>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</si>
  <si>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</si>
  <si>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</si>
  <si>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</si>
  <si>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</si>
  <si>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</si>
  <si>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</si>
  <si>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</si>
  <si>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</si>
  <si>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</si>
  <si>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</si>
  <si>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</si>
  <si>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</si>
  <si>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</si>
  <si>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</si>
  <si>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</si>
  <si>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</si>
  <si>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</si>
  <si>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</si>
  <si>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</si>
  <si>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</si>
  <si>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</si>
  <si>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</si>
  <si>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</si>
  <si>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</si>
  <si>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</si>
  <si>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</si>
  <si>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</si>
  <si>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</si>
  <si>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</si>
  <si>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</si>
  <si>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</si>
  <si>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</si>
  <si>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</si>
  <si>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</si>
  <si>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</si>
  <si>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</si>
  <si>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</si>
  <si>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</si>
  <si>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</si>
  <si>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</si>
  <si>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</si>
  <si>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</si>
  <si>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</si>
  <si>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</si>
  <si>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</si>
  <si>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</si>
  <si>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</si>
  <si>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</si>
  <si>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</si>
  <si>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</si>
  <si>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</si>
  <si>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</si>
  <si>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</si>
  <si>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</si>
  <si>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</si>
  <si>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</si>
  <si>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</si>
  <si>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</si>
  <si>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</si>
  <si>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</si>
  <si>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</si>
  <si>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</si>
  <si>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</si>
  <si>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</si>
  <si>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</si>
  <si>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</si>
  <si>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</si>
  <si>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</si>
  <si>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</si>
  <si>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</si>
  <si>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</si>
  <si>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</si>
  <si>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</si>
  <si>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</si>
  <si>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</si>
  <si>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</si>
  <si>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</si>
  <si>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</si>
  <si>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</si>
  <si>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</si>
  <si>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</si>
  <si>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</si>
  <si>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</si>
  <si>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</si>
  <si>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</si>
  <si>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</si>
  <si>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</si>
  <si>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</si>
  <si>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</si>
  <si>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</si>
  <si>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</si>
  <si>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</si>
  <si>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</si>
  <si>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</si>
  <si>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</si>
  <si>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</si>
  <si>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</si>
  <si>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</si>
  <si>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</si>
  <si>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</si>
  <si>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</si>
  <si>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</si>
  <si>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</si>
  <si>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</si>
  <si>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</si>
  <si>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</si>
  <si>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</si>
  <si>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</si>
  <si>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</si>
  <si>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</si>
  <si>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</si>
  <si>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</si>
  <si>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</si>
  <si>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</si>
  <si>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</si>
  <si>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</si>
  <si>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</si>
  <si>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</si>
  <si>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</si>
  <si>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</si>
  <si>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</si>
  <si>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</si>
  <si>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</si>
  <si>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</si>
  <si>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</si>
  <si>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</si>
  <si>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</si>
  <si>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</si>
  <si>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</si>
  <si>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</si>
  <si>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</si>
  <si>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</si>
  <si>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</si>
  <si>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</si>
  <si>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</si>
  <si>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</si>
  <si>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</si>
  <si>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</si>
  <si>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</si>
  <si>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</si>
  <si>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</si>
  <si>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</si>
  <si>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</si>
  <si>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</si>
  <si>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</si>
  <si>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</si>
  <si>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</si>
  <si>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</si>
  <si>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</si>
  <si>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</si>
  <si>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</si>
  <si>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</si>
  <si>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</si>
  <si>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</si>
  <si>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</si>
  <si>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</si>
  <si>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</si>
  <si>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</si>
  <si>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</si>
  <si>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</si>
  <si>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</si>
  <si>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</si>
  <si>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</si>
  <si>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</si>
  <si>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</si>
  <si>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</si>
  <si>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</si>
  <si>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</si>
  <si>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</si>
  <si>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</si>
  <si>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</si>
  <si>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</si>
  <si>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</si>
  <si>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</si>
  <si>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</si>
  <si>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</si>
  <si>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</si>
  <si>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</si>
  <si>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</si>
  <si>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</si>
  <si>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</si>
  <si>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</si>
  <si>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</si>
  <si>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</si>
  <si>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</si>
  <si>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</si>
  <si>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</si>
  <si>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</si>
  <si>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</si>
  <si>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</si>
  <si>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</si>
  <si>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</si>
  <si>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</si>
  <si>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</si>
  <si>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</si>
  <si>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</si>
  <si>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</si>
  <si>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</si>
  <si>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</si>
  <si>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</si>
  <si>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</si>
  <si>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</si>
  <si>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</si>
  <si>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</si>
  <si>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</si>
  <si>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</si>
  <si>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</si>
  <si>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</si>
  <si>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</si>
  <si>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</si>
  <si>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</si>
  <si>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</si>
  <si>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</si>
  <si>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</si>
  <si>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</si>
  <si>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</si>
  <si>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</si>
  <si>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</si>
  <si>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</si>
  <si>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</si>
  <si>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</si>
  <si>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</si>
  <si>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</si>
  <si>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</si>
  <si>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</si>
  <si>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</si>
  <si>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</si>
  <si>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</si>
  <si>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</si>
  <si>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</si>
  <si>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</si>
  <si>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</si>
  <si>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</si>
  <si>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</si>
  <si>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</si>
  <si>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</si>
  <si>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</si>
  <si>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</si>
  <si>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</si>
  <si>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</si>
  <si>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</si>
  <si>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</si>
  <si>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</si>
  <si>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</si>
  <si>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</si>
  <si>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</si>
  <si>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</si>
  <si>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</si>
  <si>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</si>
  <si>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</si>
  <si>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</si>
  <si>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</si>
  <si>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</si>
  <si>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</si>
  <si>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</si>
  <si>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</si>
  <si>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</si>
  <si>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</si>
  <si>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</si>
  <si>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</si>
  <si>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</si>
  <si>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</si>
  <si>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</si>
  <si>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</si>
  <si>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</si>
  <si>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</si>
  <si>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</si>
  <si>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</si>
  <si>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</si>
  <si>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</si>
  <si>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</si>
  <si>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</si>
  <si>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</si>
  <si>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</si>
  <si>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</si>
  <si>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</si>
  <si>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</si>
  <si>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</si>
  <si>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</si>
  <si>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</si>
  <si>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</si>
  <si>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</si>
  <si>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</si>
  <si>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</si>
  <si>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</si>
  <si>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</si>
  <si>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</si>
  <si>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</si>
  <si>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</si>
  <si>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</si>
  <si>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</si>
  <si>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</si>
  <si>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</si>
  <si>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</si>
  <si>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</si>
  <si>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</si>
  <si>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</si>
  <si>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</si>
  <si>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</si>
  <si>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</si>
  <si>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</si>
  <si>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</si>
  <si>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</si>
  <si>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</si>
  <si>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</si>
  <si>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</si>
  <si>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</si>
  <si>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</si>
  <si>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</si>
  <si>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</si>
  <si>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</si>
  <si>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</si>
  <si>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</si>
  <si>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</si>
  <si>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</si>
  <si>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</si>
  <si>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</si>
  <si>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</si>
  <si>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</si>
  <si>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</si>
  <si>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</si>
  <si>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</si>
  <si>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</si>
  <si>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</si>
  <si>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</si>
  <si>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</si>
  <si>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</si>
  <si>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</si>
  <si>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</si>
  <si>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</si>
  <si>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</si>
  <si>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</si>
  <si>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</si>
  <si>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</si>
  <si>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</si>
  <si>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</si>
  <si>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</si>
  <si>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</si>
  <si>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</si>
  <si>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</si>
  <si>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</si>
  <si>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</si>
  <si>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</si>
  <si>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</si>
  <si>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</si>
  <si>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</si>
  <si>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</si>
  <si>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</si>
  <si>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</si>
  <si>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</si>
  <si>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</si>
  <si>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</si>
  <si>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</si>
  <si>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</si>
  <si>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</si>
  <si>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</si>
  <si>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</si>
  <si>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</si>
  <si>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</si>
  <si>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</si>
  <si>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</si>
  <si>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</si>
  <si>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</si>
  <si>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</si>
  <si>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</si>
  <si>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</si>
  <si>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</si>
  <si>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</si>
  <si>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</si>
  <si>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</si>
  <si>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</si>
  <si>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</si>
  <si>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</si>
  <si>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</si>
  <si>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</si>
  <si>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</si>
  <si>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</si>
  <si>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</si>
  <si>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</si>
  <si>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</si>
  <si>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</si>
  <si>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</si>
  <si>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</si>
  <si>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</si>
  <si>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</si>
  <si>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</si>
  <si>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</si>
  <si>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</si>
  <si>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</si>
  <si>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</si>
  <si>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</si>
  <si>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</si>
  <si>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</si>
  <si>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</si>
  <si>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</si>
  <si>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</si>
  <si>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</si>
  <si>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</si>
  <si>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</si>
  <si>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</si>
  <si>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</si>
  <si>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</si>
  <si>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</si>
  <si>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</si>
  <si>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</si>
  <si>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</si>
  <si>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</si>
  <si>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</si>
  <si>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</si>
  <si>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</si>
  <si>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</si>
  <si>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</si>
  <si>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</si>
  <si>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</si>
  <si>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</si>
  <si>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</si>
  <si>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</si>
  <si>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</si>
  <si>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</si>
  <si>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</si>
  <si>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</si>
  <si>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</si>
  <si>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</si>
  <si>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</si>
  <si>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</si>
  <si>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</si>
  <si>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</si>
  <si>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</si>
  <si>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</si>
  <si>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</si>
  <si>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</si>
  <si>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</si>
  <si>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</si>
  <si>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</si>
  <si>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</si>
  <si>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</si>
  <si>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</si>
  <si>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</si>
  <si>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</si>
  <si>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</si>
  <si>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</si>
  <si>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</si>
  <si>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</si>
  <si>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</si>
  <si>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93IS2024/06/18</t>
  </si>
  <si>
    <t>JPL_DHULE</t>
  </si>
  <si>
    <t>NR/2024/20041/A/22042</t>
  </si>
  <si>
    <t>SHPPBPL</t>
  </si>
  <si>
    <t>NR/2024/20516/A/21745</t>
  </si>
  <si>
    <t>SEILP2</t>
  </si>
  <si>
    <t>NR/2024/20597/A/22032</t>
  </si>
  <si>
    <t>JP BINA</t>
  </si>
  <si>
    <t>NR/2024/19699/A/22104</t>
  </si>
  <si>
    <t>IEPLBELA2022</t>
  </si>
  <si>
    <t>NR/2024/19966/A/21732</t>
  </si>
  <si>
    <t>IND_BHARAT</t>
  </si>
  <si>
    <t>NR/2024/20554/A/21583</t>
  </si>
  <si>
    <t>JITPL</t>
  </si>
  <si>
    <t>NR/2024/20684/C</t>
  </si>
  <si>
    <t>NR/2024/20144/A/21742</t>
  </si>
  <si>
    <t>JSWEL</t>
  </si>
  <si>
    <t>NR/2024/20552/A/21598</t>
  </si>
  <si>
    <t>NR/2024/20109/A/22153</t>
  </si>
  <si>
    <t>NR/2024/20515/A/21746</t>
  </si>
  <si>
    <t>TANGEDCO</t>
  </si>
  <si>
    <t>NR/2024/19791/A/22037</t>
  </si>
  <si>
    <t>KSEB</t>
  </si>
  <si>
    <t>NR/2024/19919/A/22033</t>
  </si>
  <si>
    <t>NR/2024/20142/A/21743</t>
  </si>
  <si>
    <t>NR/2024/20513/A/21748</t>
  </si>
  <si>
    <t>ACBIL</t>
  </si>
  <si>
    <t>NR/2024/20599/A/21756</t>
  </si>
  <si>
    <t>NR/2024/20130/A/21747</t>
  </si>
  <si>
    <t>JSWEL MSEB</t>
  </si>
  <si>
    <t>NR/2024/20553/A/21597</t>
  </si>
  <si>
    <t>HP-GOVT</t>
  </si>
  <si>
    <t>NR/2024/19988/A/21933</t>
  </si>
  <si>
    <t>KAMENG</t>
  </si>
  <si>
    <t>NR/2024/20672/C</t>
  </si>
  <si>
    <t>JPL</t>
  </si>
  <si>
    <t>NR/2024/20701/C</t>
  </si>
  <si>
    <t>PPGCL</t>
  </si>
  <si>
    <t>NR/2024/20598/A/21758</t>
  </si>
  <si>
    <t>NR/2024/20212/A/21741</t>
  </si>
  <si>
    <t>NR/2024/20141/A/21744</t>
  </si>
  <si>
    <t>A_A_Energy_MH_Bio</t>
  </si>
  <si>
    <t>NR/2024/20090/A/21602</t>
  </si>
  <si>
    <t>NR/2024/20037/A/21767</t>
  </si>
  <si>
    <t>HP</t>
  </si>
  <si>
    <t>NR/2024/20048/A/22041</t>
  </si>
  <si>
    <t>RKM_POWER</t>
  </si>
  <si>
    <t>NR/2024/20560/A/22096</t>
  </si>
  <si>
    <t>NR/2024/19757/A/22102</t>
  </si>
  <si>
    <t>APL_Raipur TPP</t>
  </si>
  <si>
    <t>NR/2024/19475/A/21988</t>
  </si>
  <si>
    <t>ITCWIND</t>
  </si>
  <si>
    <t>NR/2024/19779/A/21691</t>
  </si>
  <si>
    <t>JPL-2</t>
  </si>
  <si>
    <t>NR/2024/19637/A/21726</t>
  </si>
  <si>
    <t>RUVNL</t>
  </si>
  <si>
    <t>NR/2024/19588/A/21708</t>
  </si>
  <si>
    <t>NR/2024/20050/A/22040</t>
  </si>
  <si>
    <t>NR/2024/20694/C</t>
  </si>
  <si>
    <t>NR/2024/20211/A/21740</t>
  </si>
  <si>
    <t>NHCPL_HP</t>
  </si>
  <si>
    <t>NR/2024/19683/A/21632</t>
  </si>
  <si>
    <t>SOLAPUR_SOLAR</t>
  </si>
  <si>
    <t>NR/2024/20671/C</t>
  </si>
  <si>
    <t>NR/2024/19355/A/22155</t>
  </si>
  <si>
    <t>NR/2024/20537/A/22147</t>
  </si>
  <si>
    <t>NR/2024/20558/A/22097</t>
  </si>
  <si>
    <t>SKS Raigarh</t>
  </si>
  <si>
    <t>NR/2024/20557/A/22098</t>
  </si>
  <si>
    <t>Nagaland_Ben</t>
  </si>
  <si>
    <t>NR/2024/19918/A/22035</t>
  </si>
  <si>
    <t>GBHHPL</t>
  </si>
  <si>
    <t>NR/2024/20540/A/21527</t>
  </si>
  <si>
    <t>NR/2024/20572/A/22095</t>
  </si>
  <si>
    <t>SIMHAPURI</t>
  </si>
  <si>
    <t>NR/2024/19760/A/21934</t>
  </si>
  <si>
    <t>NR/2024/20524/A/21996</t>
  </si>
  <si>
    <t>SEIL</t>
  </si>
  <si>
    <t>NR/2024/19432/A/22106</t>
  </si>
  <si>
    <t>NR/01062024/30062024/R2</t>
  </si>
  <si>
    <t>MPL</t>
  </si>
  <si>
    <t>NR/01102023/23072042/L_NR_2012_04</t>
  </si>
  <si>
    <t>NR/01062024/30062024/1000011195-SIEL-BRPL(DISCOM)</t>
  </si>
  <si>
    <t>NR/01062024/30062024/1000011034-ACBL-BRPL</t>
  </si>
  <si>
    <t>Arunachal_Ben</t>
  </si>
  <si>
    <t>NR/01062024/30062024/APPCPL/180/F25/GNA/12300</t>
  </si>
  <si>
    <t>NR/01062024/30062024/1000011017-PPGCL-BRPL</t>
  </si>
  <si>
    <t>NR/01062024/30062024/IEPL01</t>
  </si>
  <si>
    <t>NR/01062024/30062024/IIPL/(JPL(TM)-BRPL)/BRPLT-169/24-25/1</t>
  </si>
  <si>
    <t>NR/01062024/30062024/JPL-BRPL(PTC)GNA</t>
  </si>
  <si>
    <t xml:space="preserve">NR/01062024/30062024/NDMC/D-46/EE(Power)/2024 </t>
  </si>
  <si>
    <t>DELHI</t>
  </si>
  <si>
    <t>NR/01102023/25122043/GNA_MEJA_DELHI</t>
  </si>
  <si>
    <t>NR/01062024/30062024/8588/OAN/GMRETL/GPHHPPL-BRPL</t>
  </si>
  <si>
    <t>KWHEP</t>
  </si>
  <si>
    <t>NR/16062024/30062024/1000011196-KWHPS-BRPL(DISCOM)</t>
  </si>
  <si>
    <t>CHANJUII</t>
  </si>
  <si>
    <t>NR/01042024/30062024/NOC/HPSLDC/NR/2024/41758</t>
  </si>
  <si>
    <t>SBSRPC11PL_BKN</t>
  </si>
  <si>
    <t>NR/01102023/02012046/L_NR_2021_17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</si>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</sst>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220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145</v>
          </cell>
          <cell r="C37">
            <v>0</v>
          </cell>
          <cell r="D37">
            <v>0</v>
          </cell>
          <cell r="E37">
            <v>0</v>
          </cell>
          <cell r="H37">
            <v>145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145</v>
          </cell>
          <cell r="C38">
            <v>0</v>
          </cell>
          <cell r="D38">
            <v>0</v>
          </cell>
          <cell r="E38">
            <v>0</v>
          </cell>
          <cell r="H38">
            <v>145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145</v>
          </cell>
          <cell r="C39">
            <v>0</v>
          </cell>
          <cell r="D39">
            <v>0</v>
          </cell>
          <cell r="E39">
            <v>0</v>
          </cell>
          <cell r="H39">
            <v>145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145</v>
          </cell>
          <cell r="C40">
            <v>0</v>
          </cell>
          <cell r="D40">
            <v>0</v>
          </cell>
          <cell r="E40">
            <v>0</v>
          </cell>
          <cell r="H40">
            <v>145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145</v>
          </cell>
          <cell r="C42">
            <v>40</v>
          </cell>
          <cell r="D42">
            <v>0</v>
          </cell>
          <cell r="E42">
            <v>0</v>
          </cell>
          <cell r="H42">
            <v>145</v>
          </cell>
          <cell r="I42">
            <v>40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230</v>
          </cell>
          <cell r="C44">
            <v>0</v>
          </cell>
          <cell r="D44">
            <v>0</v>
          </cell>
          <cell r="E44">
            <v>0</v>
          </cell>
          <cell r="H44">
            <v>230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280</v>
          </cell>
          <cell r="C59">
            <v>0</v>
          </cell>
          <cell r="D59">
            <v>0</v>
          </cell>
          <cell r="E59">
            <v>0</v>
          </cell>
          <cell r="H59">
            <v>280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280</v>
          </cell>
          <cell r="C60">
            <v>0</v>
          </cell>
          <cell r="D60">
            <v>0</v>
          </cell>
          <cell r="E60">
            <v>0</v>
          </cell>
          <cell r="H60">
            <v>280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280</v>
          </cell>
          <cell r="C61">
            <v>0</v>
          </cell>
          <cell r="D61">
            <v>0</v>
          </cell>
          <cell r="E61">
            <v>0</v>
          </cell>
          <cell r="H61">
            <v>280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280</v>
          </cell>
          <cell r="C62">
            <v>0</v>
          </cell>
          <cell r="D62">
            <v>0</v>
          </cell>
          <cell r="E62">
            <v>0</v>
          </cell>
          <cell r="H62">
            <v>280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280</v>
          </cell>
          <cell r="C63">
            <v>0</v>
          </cell>
          <cell r="D63">
            <v>0</v>
          </cell>
          <cell r="E63">
            <v>0</v>
          </cell>
          <cell r="H63">
            <v>280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280</v>
          </cell>
          <cell r="C64">
            <v>0</v>
          </cell>
          <cell r="D64">
            <v>0</v>
          </cell>
          <cell r="E64">
            <v>0</v>
          </cell>
          <cell r="H64">
            <v>280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280</v>
          </cell>
          <cell r="C65">
            <v>0</v>
          </cell>
          <cell r="D65">
            <v>0</v>
          </cell>
          <cell r="E65">
            <v>0</v>
          </cell>
          <cell r="H65">
            <v>280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280</v>
          </cell>
          <cell r="C66">
            <v>0</v>
          </cell>
          <cell r="D66">
            <v>0</v>
          </cell>
          <cell r="E66">
            <v>0</v>
          </cell>
          <cell r="H66">
            <v>280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280</v>
          </cell>
          <cell r="C67">
            <v>0</v>
          </cell>
          <cell r="D67">
            <v>0</v>
          </cell>
          <cell r="E67">
            <v>0</v>
          </cell>
          <cell r="H67">
            <v>280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280</v>
          </cell>
          <cell r="C68">
            <v>0</v>
          </cell>
          <cell r="D68">
            <v>0</v>
          </cell>
          <cell r="E68">
            <v>0</v>
          </cell>
          <cell r="H68">
            <v>280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280</v>
          </cell>
          <cell r="C69">
            <v>0</v>
          </cell>
          <cell r="D69">
            <v>0</v>
          </cell>
          <cell r="E69">
            <v>0</v>
          </cell>
          <cell r="H69">
            <v>280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280</v>
          </cell>
          <cell r="C70">
            <v>0</v>
          </cell>
          <cell r="D70">
            <v>0</v>
          </cell>
          <cell r="E70">
            <v>0</v>
          </cell>
          <cell r="H70">
            <v>280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280</v>
          </cell>
          <cell r="C71">
            <v>0</v>
          </cell>
          <cell r="D71">
            <v>0</v>
          </cell>
          <cell r="E71">
            <v>0</v>
          </cell>
          <cell r="H71">
            <v>280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280</v>
          </cell>
          <cell r="C72">
            <v>0</v>
          </cell>
          <cell r="D72">
            <v>0</v>
          </cell>
          <cell r="E72">
            <v>0</v>
          </cell>
          <cell r="H72">
            <v>280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280</v>
          </cell>
          <cell r="C73">
            <v>0</v>
          </cell>
          <cell r="D73">
            <v>0</v>
          </cell>
          <cell r="E73">
            <v>0</v>
          </cell>
          <cell r="H73">
            <v>280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280</v>
          </cell>
          <cell r="C74">
            <v>0</v>
          </cell>
          <cell r="D74">
            <v>0</v>
          </cell>
          <cell r="E74">
            <v>0</v>
          </cell>
          <cell r="H74">
            <v>280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280</v>
          </cell>
          <cell r="C75">
            <v>0</v>
          </cell>
          <cell r="D75">
            <v>0</v>
          </cell>
          <cell r="E75">
            <v>0</v>
          </cell>
          <cell r="H75">
            <v>280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280</v>
          </cell>
          <cell r="C76">
            <v>0</v>
          </cell>
          <cell r="D76">
            <v>0</v>
          </cell>
          <cell r="E76">
            <v>0</v>
          </cell>
          <cell r="H76">
            <v>280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280</v>
          </cell>
          <cell r="C77">
            <v>0</v>
          </cell>
          <cell r="D77">
            <v>0</v>
          </cell>
          <cell r="E77">
            <v>0</v>
          </cell>
          <cell r="H77">
            <v>280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280</v>
          </cell>
          <cell r="C78">
            <v>0</v>
          </cell>
          <cell r="D78">
            <v>0</v>
          </cell>
          <cell r="E78">
            <v>0</v>
          </cell>
          <cell r="H78">
            <v>280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280</v>
          </cell>
          <cell r="C79">
            <v>0</v>
          </cell>
          <cell r="D79">
            <v>0</v>
          </cell>
          <cell r="E79">
            <v>0</v>
          </cell>
          <cell r="H79">
            <v>280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280</v>
          </cell>
          <cell r="C80">
            <v>0</v>
          </cell>
          <cell r="D80">
            <v>0</v>
          </cell>
          <cell r="E80">
            <v>0</v>
          </cell>
          <cell r="H80">
            <v>280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280</v>
          </cell>
          <cell r="C81">
            <v>0</v>
          </cell>
          <cell r="D81">
            <v>0</v>
          </cell>
          <cell r="E81">
            <v>0</v>
          </cell>
          <cell r="H81">
            <v>280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280</v>
          </cell>
          <cell r="C82">
            <v>0</v>
          </cell>
          <cell r="D82">
            <v>0</v>
          </cell>
          <cell r="E82">
            <v>0</v>
          </cell>
          <cell r="H82">
            <v>280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280</v>
          </cell>
          <cell r="C83">
            <v>0</v>
          </cell>
          <cell r="D83">
            <v>0</v>
          </cell>
          <cell r="E83">
            <v>0</v>
          </cell>
          <cell r="H83">
            <v>280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280</v>
          </cell>
          <cell r="C84">
            <v>0</v>
          </cell>
          <cell r="D84">
            <v>0</v>
          </cell>
          <cell r="E84">
            <v>0</v>
          </cell>
          <cell r="H84">
            <v>280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280</v>
          </cell>
          <cell r="C85">
            <v>0</v>
          </cell>
          <cell r="D85">
            <v>0</v>
          </cell>
          <cell r="E85">
            <v>0</v>
          </cell>
          <cell r="H85">
            <v>280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280</v>
          </cell>
          <cell r="C86">
            <v>0</v>
          </cell>
          <cell r="D86">
            <v>0</v>
          </cell>
          <cell r="E86">
            <v>0</v>
          </cell>
          <cell r="H86">
            <v>280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280</v>
          </cell>
          <cell r="C87">
            <v>0</v>
          </cell>
          <cell r="D87">
            <v>0</v>
          </cell>
          <cell r="E87">
            <v>0</v>
          </cell>
          <cell r="H87">
            <v>280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280</v>
          </cell>
          <cell r="C88">
            <v>0</v>
          </cell>
          <cell r="D88">
            <v>0</v>
          </cell>
          <cell r="E88">
            <v>0</v>
          </cell>
          <cell r="H88">
            <v>280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280</v>
          </cell>
          <cell r="C89">
            <v>0</v>
          </cell>
          <cell r="D89">
            <v>0</v>
          </cell>
          <cell r="E89">
            <v>0</v>
          </cell>
          <cell r="H89">
            <v>280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280</v>
          </cell>
          <cell r="C90">
            <v>0</v>
          </cell>
          <cell r="D90">
            <v>0</v>
          </cell>
          <cell r="E90">
            <v>0</v>
          </cell>
          <cell r="H90">
            <v>280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280</v>
          </cell>
          <cell r="C91">
            <v>0</v>
          </cell>
          <cell r="D91">
            <v>0</v>
          </cell>
          <cell r="E91">
            <v>0</v>
          </cell>
          <cell r="H91">
            <v>280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280</v>
          </cell>
          <cell r="C92">
            <v>0</v>
          </cell>
          <cell r="D92">
            <v>0</v>
          </cell>
          <cell r="E92">
            <v>0</v>
          </cell>
          <cell r="H92">
            <v>280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38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38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38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38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38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38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38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38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38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38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38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38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38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38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38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38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38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38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38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38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38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38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38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38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38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38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38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38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38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38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38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38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38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38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38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38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38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38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38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38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38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38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38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38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38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38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38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38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38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38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38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38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38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38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38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38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38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38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38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38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38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38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38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38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38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38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38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38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38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38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38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38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38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38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38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38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38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38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38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38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38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38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38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38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38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38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38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38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560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560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560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560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560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560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560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560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508.51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510.18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533.48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479.48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476.7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456.7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456.7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456.7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456.7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456.7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456.7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456.7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456.7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456.7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456.7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456.7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456.7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456.7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456.7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456.7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456.7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456.7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470.7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470.7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860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437.7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860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437.7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437.7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437.7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437.7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437.7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437.7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437.7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437.7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437.7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437.7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437.7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437.7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437.7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437.7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437.7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431.48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431.48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431.48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431.48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431.48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431.48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431.48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431.48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431.48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431.48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431.48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514.48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634.48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694.48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757.19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757.19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566.48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574.48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580.48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561.48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499.48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480.48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436.48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424.48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560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420.32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560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420.32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560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420.32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560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420.32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560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420.32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560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420.32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560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420.32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560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420.32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560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423.32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560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423.32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550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420.2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550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480.2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580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570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580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570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580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570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580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570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580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570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580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570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580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570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580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570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580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570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580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570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580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570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580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570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266</v>
      </c>
    </row>
    <row r="9" spans="1:3">
      <c r="A9" s="46" t="s">
        <v>447</v>
      </c>
      <c r="B9" s="205">
        <v>45461.98096064815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12.5</v>
      </c>
      <c r="C3" s="202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5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202">
        <v>12.5</v>
      </c>
      <c r="C4" s="202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56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202">
        <v>12.5</v>
      </c>
      <c r="C5" s="202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56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202">
        <v>12.5</v>
      </c>
      <c r="C6" s="202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56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202">
        <v>12.5</v>
      </c>
      <c r="C7" s="202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56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202">
        <v>24</v>
      </c>
      <c r="C8" s="202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6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202">
        <v>24</v>
      </c>
      <c r="C9" s="202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6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202">
        <v>24</v>
      </c>
      <c r="C10" s="202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6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202">
        <v>24</v>
      </c>
      <c r="C11" s="202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6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202">
        <v>24</v>
      </c>
      <c r="C12" s="202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6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202">
        <v>24</v>
      </c>
      <c r="C13" s="202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6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202">
        <v>24</v>
      </c>
      <c r="C14" s="202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6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202">
        <v>24</v>
      </c>
      <c r="C15" s="202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6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202">
        <v>24</v>
      </c>
      <c r="C16" s="202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6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202">
        <v>24</v>
      </c>
      <c r="C17" s="202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6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202">
        <v>24</v>
      </c>
      <c r="C18" s="202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6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202">
        <v>26.5</v>
      </c>
      <c r="C19" s="202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56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202">
        <v>26.5</v>
      </c>
      <c r="C20" s="202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56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202">
        <v>26.5</v>
      </c>
      <c r="C21" s="202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56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202">
        <v>26.5</v>
      </c>
      <c r="C22" s="202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56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202">
        <v>26.5</v>
      </c>
      <c r="C23" s="202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56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202">
        <v>26.5</v>
      </c>
      <c r="C24" s="202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6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202">
        <v>26.5</v>
      </c>
      <c r="C25" s="202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56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202">
        <v>26.5</v>
      </c>
      <c r="C26" s="202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56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202">
        <v>26.5</v>
      </c>
      <c r="C27" s="202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56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202">
        <v>26.5</v>
      </c>
      <c r="C28" s="202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56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202">
        <v>26.5</v>
      </c>
      <c r="C29" s="202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56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202">
        <v>26.5</v>
      </c>
      <c r="C30" s="202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56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202">
        <v>26.5</v>
      </c>
      <c r="C31" s="202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56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202">
        <v>26.5</v>
      </c>
      <c r="C32" s="202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56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202">
        <v>26.5</v>
      </c>
      <c r="C33" s="202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6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202">
        <v>26.5</v>
      </c>
      <c r="C34" s="202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6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202">
        <v>26.5</v>
      </c>
      <c r="C35" s="202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6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202">
        <v>26.5</v>
      </c>
      <c r="C36" s="202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6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202">
        <v>26.5</v>
      </c>
      <c r="C37" s="202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6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202">
        <v>26.5</v>
      </c>
      <c r="C38" s="202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6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202">
        <v>26.5</v>
      </c>
      <c r="C39" s="202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6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202">
        <v>26.5</v>
      </c>
      <c r="C40" s="202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6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6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26.5</v>
      </c>
      <c r="C42" s="202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6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202">
        <v>26.5</v>
      </c>
      <c r="C43" s="202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6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202">
        <v>26.5</v>
      </c>
      <c r="C44" s="202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6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202">
        <v>26.5</v>
      </c>
      <c r="C45" s="202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6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202">
        <v>26.5</v>
      </c>
      <c r="C46" s="202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6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202">
        <v>26.5</v>
      </c>
      <c r="C47" s="202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6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202">
        <v>26.5</v>
      </c>
      <c r="C48" s="202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6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202">
        <v>26.5</v>
      </c>
      <c r="C49" s="202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6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202">
        <v>26.5</v>
      </c>
      <c r="C50" s="202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6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202">
        <v>26.5</v>
      </c>
      <c r="C51" s="202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6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202">
        <v>26.5</v>
      </c>
      <c r="C52" s="202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6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202">
        <v>26.5</v>
      </c>
      <c r="C53" s="202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6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202">
        <v>26.5</v>
      </c>
      <c r="C54" s="202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6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202">
        <v>26.5</v>
      </c>
      <c r="C55" s="202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6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202">
        <v>26.5</v>
      </c>
      <c r="C56" s="202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6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202">
        <v>26.5</v>
      </c>
      <c r="C57" s="202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6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202">
        <v>26.5</v>
      </c>
      <c r="C58" s="202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6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202">
        <v>26.5</v>
      </c>
      <c r="C59" s="202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6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202">
        <v>26.5</v>
      </c>
      <c r="C60" s="202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6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202">
        <v>26.5</v>
      </c>
      <c r="C61" s="202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6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202">
        <v>26.5</v>
      </c>
      <c r="C62" s="202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6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202">
        <v>26.5</v>
      </c>
      <c r="C63" s="202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6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202">
        <v>26.5</v>
      </c>
      <c r="C64" s="202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6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202">
        <v>26.5</v>
      </c>
      <c r="C65" s="202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6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202">
        <v>26</v>
      </c>
      <c r="C66" s="202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6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202">
        <v>26</v>
      </c>
      <c r="C67" s="202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6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202">
        <v>26</v>
      </c>
      <c r="C68" s="202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6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202">
        <v>26</v>
      </c>
      <c r="C69" s="202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6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202">
        <v>26</v>
      </c>
      <c r="C70" s="202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6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202">
        <v>26</v>
      </c>
      <c r="C71" s="202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6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202">
        <v>26</v>
      </c>
      <c r="C72" s="202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6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202">
        <v>26</v>
      </c>
      <c r="C73" s="202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6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202">
        <v>26</v>
      </c>
      <c r="C74" s="202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6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202">
        <v>26</v>
      </c>
      <c r="C75" s="202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6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202">
        <v>26</v>
      </c>
      <c r="C76" s="202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6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2">
        <v>26</v>
      </c>
      <c r="C77" s="202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6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202">
        <v>26</v>
      </c>
      <c r="C78" s="202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6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202">
        <v>26</v>
      </c>
      <c r="C79" s="202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6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202">
        <v>26</v>
      </c>
      <c r="C80" s="202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6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202">
        <v>26</v>
      </c>
      <c r="C81" s="202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6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202">
        <v>26</v>
      </c>
      <c r="C82" s="202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6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202">
        <v>26</v>
      </c>
      <c r="C83" s="202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6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202">
        <v>26</v>
      </c>
      <c r="C84" s="202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6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202">
        <v>26</v>
      </c>
      <c r="C85" s="202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6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202">
        <v>26</v>
      </c>
      <c r="C86" s="202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6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202">
        <v>26</v>
      </c>
      <c r="C87" s="202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6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202">
        <v>26.5</v>
      </c>
      <c r="C88" s="202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6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2">
        <v>26.5</v>
      </c>
      <c r="C89" s="202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6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6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6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6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6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6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6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6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26.5</v>
      </c>
      <c r="C97" s="202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6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2">
        <v>26.5</v>
      </c>
      <c r="C98" s="202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6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0.60887500000000006</v>
      </c>
      <c r="C99" s="20">
        <f t="shared" si="27"/>
        <v>0.60887500000000006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0.25402264999999996</v>
      </c>
      <c r="J99" s="157">
        <f t="shared" ref="J99:L99" si="28">SUM(J3:J98)/4000</f>
        <v>0.14205053750000018</v>
      </c>
      <c r="K99" s="157">
        <f t="shared" si="28"/>
        <v>0.18321048750000005</v>
      </c>
      <c r="L99" s="157">
        <f t="shared" si="28"/>
        <v>2.9591324999999953E-2</v>
      </c>
      <c r="M99" s="158">
        <f>SUM(M3:M98)/4000</f>
        <v>0.60887500000000006</v>
      </c>
      <c r="N99" s="23"/>
      <c r="P99" s="37">
        <f>SUM(P3:P98)/4000</f>
        <v>0.25402264999999996</v>
      </c>
      <c r="Q99" s="37">
        <f t="shared" ref="Q99:S99" si="29">SUM(Q3:Q98)/4000</f>
        <v>0.14205053750000018</v>
      </c>
      <c r="R99" s="37">
        <f t="shared" si="29"/>
        <v>0.18321048750000005</v>
      </c>
      <c r="S99" s="37">
        <f t="shared" si="29"/>
        <v>2.9591324999999953E-2</v>
      </c>
      <c r="T99" s="37">
        <f t="shared" si="26"/>
        <v>0.60887500000000017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0.76</v>
      </c>
      <c r="I3" s="53">
        <v>0</v>
      </c>
      <c r="J3" s="53">
        <v>0.05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-77</v>
      </c>
      <c r="R3" s="53">
        <v>0</v>
      </c>
      <c r="S3" s="72">
        <v>0</v>
      </c>
      <c r="U3" s="73">
        <v>-77</v>
      </c>
      <c r="V3" s="74">
        <v>0.81</v>
      </c>
      <c r="W3">
        <v>0.76</v>
      </c>
      <c r="X3">
        <v>0</v>
      </c>
      <c r="Y3">
        <v>-77</v>
      </c>
      <c r="Z3">
        <v>0</v>
      </c>
      <c r="AA3">
        <v>0.05</v>
      </c>
    </row>
    <row r="4" spans="1:27">
      <c r="D4" t="s">
        <v>439</v>
      </c>
      <c r="F4" t="s">
        <v>438</v>
      </c>
      <c r="G4" t="s">
        <v>46</v>
      </c>
      <c r="H4" s="73">
        <v>6.64</v>
      </c>
      <c r="I4" s="46">
        <v>0</v>
      </c>
      <c r="J4" s="46">
        <v>0.4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-81</v>
      </c>
      <c r="R4" s="46">
        <v>0</v>
      </c>
      <c r="S4" s="74">
        <v>0</v>
      </c>
      <c r="U4" s="73">
        <v>-81</v>
      </c>
      <c r="V4" s="74">
        <v>7.04</v>
      </c>
      <c r="W4">
        <v>6.64</v>
      </c>
      <c r="X4">
        <v>0</v>
      </c>
      <c r="Y4">
        <v>-81</v>
      </c>
      <c r="Z4">
        <v>0</v>
      </c>
      <c r="AA4">
        <v>0.4</v>
      </c>
    </row>
    <row r="5" spans="1:27">
      <c r="G5" t="s">
        <v>47</v>
      </c>
      <c r="H5" s="73">
        <v>3.45</v>
      </c>
      <c r="I5" s="46">
        <v>0</v>
      </c>
      <c r="J5" s="46">
        <v>0.23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-81</v>
      </c>
      <c r="R5" s="46">
        <v>0</v>
      </c>
      <c r="S5" s="74">
        <v>0</v>
      </c>
      <c r="U5" s="73">
        <v>-81</v>
      </c>
      <c r="V5" s="74">
        <v>3.68</v>
      </c>
      <c r="W5">
        <v>3.45</v>
      </c>
      <c r="X5">
        <v>0</v>
      </c>
      <c r="Y5">
        <v>-81</v>
      </c>
      <c r="Z5">
        <v>0</v>
      </c>
      <c r="AA5">
        <v>0.23</v>
      </c>
    </row>
    <row r="6" spans="1:27">
      <c r="G6" t="s">
        <v>48</v>
      </c>
      <c r="H6" s="73">
        <v>2.27</v>
      </c>
      <c r="I6" s="46">
        <v>0</v>
      </c>
      <c r="J6" s="46">
        <v>0.16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-83</v>
      </c>
      <c r="R6" s="46">
        <v>0</v>
      </c>
      <c r="S6" s="74">
        <v>0</v>
      </c>
      <c r="U6" s="73">
        <v>-83</v>
      </c>
      <c r="V6" s="74">
        <v>2.4300000000000002</v>
      </c>
      <c r="W6">
        <v>2.27</v>
      </c>
      <c r="X6">
        <v>0</v>
      </c>
      <c r="Y6">
        <v>-83</v>
      </c>
      <c r="Z6">
        <v>0</v>
      </c>
      <c r="AA6">
        <v>0.16</v>
      </c>
    </row>
    <row r="7" spans="1:27">
      <c r="G7" t="s">
        <v>49</v>
      </c>
      <c r="H7" s="73">
        <v>1.94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-54</v>
      </c>
      <c r="R7" s="46">
        <v>0</v>
      </c>
      <c r="S7" s="74">
        <v>0</v>
      </c>
      <c r="U7" s="73">
        <v>-54</v>
      </c>
      <c r="V7" s="74">
        <v>1.94</v>
      </c>
      <c r="W7">
        <v>1.94</v>
      </c>
      <c r="X7">
        <v>0</v>
      </c>
      <c r="Y7">
        <v>-54</v>
      </c>
      <c r="Z7">
        <v>0</v>
      </c>
      <c r="AA7">
        <v>0</v>
      </c>
    </row>
    <row r="8" spans="1:27">
      <c r="G8" t="s">
        <v>50</v>
      </c>
      <c r="H8" s="73">
        <v>0.42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-57</v>
      </c>
      <c r="R8" s="46">
        <v>0</v>
      </c>
      <c r="S8" s="74">
        <v>0</v>
      </c>
      <c r="U8" s="73">
        <v>-57</v>
      </c>
      <c r="V8" s="74">
        <v>0.42</v>
      </c>
      <c r="W8">
        <v>0.42</v>
      </c>
      <c r="X8">
        <v>0</v>
      </c>
      <c r="Y8">
        <v>-57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-60</v>
      </c>
      <c r="R9" s="46">
        <v>0</v>
      </c>
      <c r="S9" s="74">
        <v>0</v>
      </c>
      <c r="U9" s="73">
        <v>-60</v>
      </c>
      <c r="V9" s="74">
        <v>0</v>
      </c>
      <c r="W9">
        <v>0</v>
      </c>
      <c r="X9">
        <v>0</v>
      </c>
      <c r="Y9">
        <v>-60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-63</v>
      </c>
      <c r="R10" s="46">
        <v>0</v>
      </c>
      <c r="S10" s="74">
        <v>0</v>
      </c>
      <c r="U10" s="73">
        <v>-63</v>
      </c>
      <c r="V10" s="74">
        <v>0</v>
      </c>
      <c r="W10">
        <v>0</v>
      </c>
      <c r="X10">
        <v>0</v>
      </c>
      <c r="Y10">
        <v>-63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-98</v>
      </c>
      <c r="R11" s="46">
        <v>0</v>
      </c>
      <c r="S11" s="74">
        <v>0</v>
      </c>
      <c r="U11" s="73">
        <v>-98</v>
      </c>
      <c r="V11" s="74">
        <v>0</v>
      </c>
      <c r="W11">
        <v>0</v>
      </c>
      <c r="X11">
        <v>0</v>
      </c>
      <c r="Y11">
        <v>-98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-100</v>
      </c>
      <c r="R12" s="46">
        <v>0</v>
      </c>
      <c r="S12" s="74">
        <v>0</v>
      </c>
      <c r="U12" s="73">
        <v>-100</v>
      </c>
      <c r="V12" s="74">
        <v>0</v>
      </c>
      <c r="W12">
        <v>0</v>
      </c>
      <c r="X12">
        <v>0</v>
      </c>
      <c r="Y12">
        <v>-100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-103</v>
      </c>
      <c r="R13" s="46">
        <v>0</v>
      </c>
      <c r="S13" s="74">
        <v>0</v>
      </c>
      <c r="U13" s="73">
        <v>-103</v>
      </c>
      <c r="V13" s="74">
        <v>0</v>
      </c>
      <c r="W13">
        <v>0</v>
      </c>
      <c r="X13">
        <v>0</v>
      </c>
      <c r="Y13">
        <v>-103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-105</v>
      </c>
      <c r="R14" s="46">
        <v>0</v>
      </c>
      <c r="S14" s="74">
        <v>0</v>
      </c>
      <c r="U14" s="73">
        <v>-105</v>
      </c>
      <c r="V14" s="74">
        <v>0</v>
      </c>
      <c r="W14">
        <v>0</v>
      </c>
      <c r="X14">
        <v>0</v>
      </c>
      <c r="Y14">
        <v>-105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-77</v>
      </c>
      <c r="R15" s="46">
        <v>0</v>
      </c>
      <c r="S15" s="74">
        <v>0</v>
      </c>
      <c r="U15" s="73">
        <v>-77</v>
      </c>
      <c r="V15" s="74">
        <v>0</v>
      </c>
      <c r="W15">
        <v>0</v>
      </c>
      <c r="X15">
        <v>0</v>
      </c>
      <c r="Y15">
        <v>-77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-79</v>
      </c>
      <c r="R16" s="46">
        <v>0</v>
      </c>
      <c r="S16" s="74">
        <v>0</v>
      </c>
      <c r="U16" s="73">
        <v>-79</v>
      </c>
      <c r="V16" s="74">
        <v>0</v>
      </c>
      <c r="W16">
        <v>0</v>
      </c>
      <c r="X16">
        <v>0</v>
      </c>
      <c r="Y16">
        <v>-79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-80</v>
      </c>
      <c r="R17" s="46">
        <v>0</v>
      </c>
      <c r="S17" s="74">
        <v>0</v>
      </c>
      <c r="U17" s="73">
        <v>-80</v>
      </c>
      <c r="V17" s="74">
        <v>0</v>
      </c>
      <c r="W17">
        <v>0</v>
      </c>
      <c r="X17">
        <v>0</v>
      </c>
      <c r="Y17">
        <v>-80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-45</v>
      </c>
      <c r="P18" s="46">
        <v>0</v>
      </c>
      <c r="Q18" s="46">
        <v>-82</v>
      </c>
      <c r="R18" s="46">
        <v>0</v>
      </c>
      <c r="S18" s="74">
        <v>0</v>
      </c>
      <c r="U18" s="73">
        <v>-127</v>
      </c>
      <c r="V18" s="74">
        <v>0</v>
      </c>
      <c r="W18">
        <v>0</v>
      </c>
      <c r="X18">
        <v>-45</v>
      </c>
      <c r="Y18">
        <v>-82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1.08</v>
      </c>
      <c r="N19" s="73">
        <v>0</v>
      </c>
      <c r="O19" s="46">
        <v>-90</v>
      </c>
      <c r="P19" s="46">
        <v>0</v>
      </c>
      <c r="Q19" s="46">
        <v>-82</v>
      </c>
      <c r="R19" s="46">
        <v>0</v>
      </c>
      <c r="S19" s="74">
        <v>0</v>
      </c>
      <c r="U19" s="73">
        <v>-172</v>
      </c>
      <c r="V19" s="74">
        <v>1.08</v>
      </c>
      <c r="W19">
        <v>0</v>
      </c>
      <c r="X19">
        <v>-90</v>
      </c>
      <c r="Y19">
        <v>-82</v>
      </c>
      <c r="Z19">
        <v>1.08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1.41</v>
      </c>
      <c r="N20" s="73">
        <v>0</v>
      </c>
      <c r="O20" s="46">
        <v>-145</v>
      </c>
      <c r="P20" s="46">
        <v>0</v>
      </c>
      <c r="Q20" s="46">
        <v>-84</v>
      </c>
      <c r="R20" s="46">
        <v>0</v>
      </c>
      <c r="S20" s="74">
        <v>0</v>
      </c>
      <c r="U20" s="73">
        <v>-229</v>
      </c>
      <c r="V20" s="74">
        <v>1.41</v>
      </c>
      <c r="W20">
        <v>0</v>
      </c>
      <c r="X20">
        <v>-145</v>
      </c>
      <c r="Y20">
        <v>-84</v>
      </c>
      <c r="Z20">
        <v>1.41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1.18</v>
      </c>
      <c r="N21" s="73">
        <v>0</v>
      </c>
      <c r="O21" s="46">
        <v>-165</v>
      </c>
      <c r="P21" s="46">
        <v>0</v>
      </c>
      <c r="Q21" s="46">
        <v>-84</v>
      </c>
      <c r="R21" s="46">
        <v>0</v>
      </c>
      <c r="S21" s="74">
        <v>0</v>
      </c>
      <c r="U21" s="73">
        <v>-249</v>
      </c>
      <c r="V21" s="74">
        <v>1.18</v>
      </c>
      <c r="W21">
        <v>0</v>
      </c>
      <c r="X21">
        <v>-165</v>
      </c>
      <c r="Y21">
        <v>-84</v>
      </c>
      <c r="Z21">
        <v>1.18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1.37</v>
      </c>
      <c r="N22" s="73">
        <v>0</v>
      </c>
      <c r="O22" s="46">
        <v>-180</v>
      </c>
      <c r="P22" s="46">
        <v>0</v>
      </c>
      <c r="Q22" s="46">
        <v>-84</v>
      </c>
      <c r="R22" s="46">
        <v>0</v>
      </c>
      <c r="S22" s="74">
        <v>0</v>
      </c>
      <c r="U22" s="73">
        <v>-264</v>
      </c>
      <c r="V22" s="74">
        <v>1.37</v>
      </c>
      <c r="W22">
        <v>0</v>
      </c>
      <c r="X22">
        <v>-180</v>
      </c>
      <c r="Y22">
        <v>-84</v>
      </c>
      <c r="Z22">
        <v>1.37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2.2200000000000002</v>
      </c>
      <c r="N23" s="73">
        <v>0</v>
      </c>
      <c r="O23" s="46">
        <v>0</v>
      </c>
      <c r="P23" s="46">
        <v>0</v>
      </c>
      <c r="Q23" s="46">
        <v>-84</v>
      </c>
      <c r="R23" s="46">
        <v>0</v>
      </c>
      <c r="S23" s="74">
        <v>0</v>
      </c>
      <c r="U23" s="73">
        <v>-84</v>
      </c>
      <c r="V23" s="74">
        <v>2.2200000000000002</v>
      </c>
      <c r="W23">
        <v>0</v>
      </c>
      <c r="X23">
        <v>0</v>
      </c>
      <c r="Y23">
        <v>-84</v>
      </c>
      <c r="Z23">
        <v>2.2200000000000002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3.3</v>
      </c>
      <c r="N24" s="73">
        <v>0</v>
      </c>
      <c r="O24" s="46">
        <v>-25</v>
      </c>
      <c r="P24" s="46">
        <v>0</v>
      </c>
      <c r="Q24" s="46">
        <v>-95</v>
      </c>
      <c r="R24" s="46">
        <v>0</v>
      </c>
      <c r="S24" s="74">
        <v>0</v>
      </c>
      <c r="U24" s="73">
        <v>-120</v>
      </c>
      <c r="V24" s="74">
        <v>3.3</v>
      </c>
      <c r="W24">
        <v>0</v>
      </c>
      <c r="X24">
        <v>-25</v>
      </c>
      <c r="Y24">
        <v>-95</v>
      </c>
      <c r="Z24">
        <v>3.3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3.29</v>
      </c>
      <c r="N25" s="73">
        <v>0</v>
      </c>
      <c r="O25" s="46">
        <v>-50</v>
      </c>
      <c r="P25" s="46">
        <v>0</v>
      </c>
      <c r="Q25" s="46">
        <v>-105</v>
      </c>
      <c r="R25" s="46">
        <v>0</v>
      </c>
      <c r="S25" s="74">
        <v>0</v>
      </c>
      <c r="U25" s="73">
        <v>-155</v>
      </c>
      <c r="V25" s="74">
        <v>3.29</v>
      </c>
      <c r="W25">
        <v>0</v>
      </c>
      <c r="X25">
        <v>-50</v>
      </c>
      <c r="Y25">
        <v>-105</v>
      </c>
      <c r="Z25">
        <v>3.29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2.2999999999999998</v>
      </c>
      <c r="N26" s="73">
        <v>0</v>
      </c>
      <c r="O26" s="46">
        <v>-75</v>
      </c>
      <c r="P26" s="46">
        <v>0</v>
      </c>
      <c r="Q26" s="46">
        <v>-94</v>
      </c>
      <c r="R26" s="46">
        <v>0</v>
      </c>
      <c r="S26" s="74">
        <v>0</v>
      </c>
      <c r="U26" s="73">
        <v>-169</v>
      </c>
      <c r="V26" s="74">
        <v>2.2999999999999998</v>
      </c>
      <c r="W26">
        <v>0</v>
      </c>
      <c r="X26">
        <v>-75</v>
      </c>
      <c r="Y26">
        <v>-94</v>
      </c>
      <c r="Z26">
        <v>2.2999999999999998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1.7</v>
      </c>
      <c r="N27" s="73">
        <v>0</v>
      </c>
      <c r="O27" s="46">
        <v>-30</v>
      </c>
      <c r="P27" s="46">
        <v>-44</v>
      </c>
      <c r="Q27" s="46">
        <v>-91</v>
      </c>
      <c r="R27" s="46">
        <v>0</v>
      </c>
      <c r="S27" s="74">
        <v>0</v>
      </c>
      <c r="U27" s="73">
        <v>-165</v>
      </c>
      <c r="V27" s="74">
        <v>1.7</v>
      </c>
      <c r="W27">
        <v>0</v>
      </c>
      <c r="X27">
        <v>-30</v>
      </c>
      <c r="Y27">
        <v>-91</v>
      </c>
      <c r="Z27">
        <v>1.7</v>
      </c>
      <c r="AA27">
        <v>-44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4.59</v>
      </c>
      <c r="N28" s="73">
        <v>0</v>
      </c>
      <c r="O28" s="46">
        <v>-45</v>
      </c>
      <c r="P28" s="46">
        <v>-81</v>
      </c>
      <c r="Q28" s="46">
        <v>-89</v>
      </c>
      <c r="R28" s="46">
        <v>0</v>
      </c>
      <c r="S28" s="74">
        <v>0</v>
      </c>
      <c r="U28" s="73">
        <v>-215</v>
      </c>
      <c r="V28" s="74">
        <v>4.59</v>
      </c>
      <c r="W28">
        <v>0</v>
      </c>
      <c r="X28">
        <v>-45</v>
      </c>
      <c r="Y28">
        <v>-89</v>
      </c>
      <c r="Z28">
        <v>4.59</v>
      </c>
      <c r="AA28">
        <v>-81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3.34</v>
      </c>
      <c r="N29" s="73">
        <v>0</v>
      </c>
      <c r="O29" s="46">
        <v>-60</v>
      </c>
      <c r="P29" s="46">
        <v>-117</v>
      </c>
      <c r="Q29" s="46">
        <v>-85</v>
      </c>
      <c r="R29" s="46">
        <v>0</v>
      </c>
      <c r="S29" s="74">
        <v>0</v>
      </c>
      <c r="U29" s="73">
        <v>-262</v>
      </c>
      <c r="V29" s="74">
        <v>3.34</v>
      </c>
      <c r="W29">
        <v>0</v>
      </c>
      <c r="X29">
        <v>-60</v>
      </c>
      <c r="Y29">
        <v>-85</v>
      </c>
      <c r="Z29">
        <v>3.34</v>
      </c>
      <c r="AA29">
        <v>-117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-60</v>
      </c>
      <c r="O30" s="46">
        <v>-85</v>
      </c>
      <c r="P30" s="46">
        <v>-159</v>
      </c>
      <c r="Q30" s="46">
        <v>-80</v>
      </c>
      <c r="R30" s="46">
        <v>0</v>
      </c>
      <c r="S30" s="74">
        <v>0</v>
      </c>
      <c r="U30" s="73">
        <v>-384</v>
      </c>
      <c r="V30" s="74">
        <v>0</v>
      </c>
      <c r="W30">
        <v>-60</v>
      </c>
      <c r="X30">
        <v>-85</v>
      </c>
      <c r="Y30">
        <v>-80</v>
      </c>
      <c r="Z30">
        <v>0</v>
      </c>
      <c r="AA30">
        <v>-159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3.38</v>
      </c>
      <c r="N31" s="73">
        <v>-131</v>
      </c>
      <c r="O31" s="46">
        <v>-120</v>
      </c>
      <c r="P31" s="46">
        <v>-190</v>
      </c>
      <c r="Q31" s="46">
        <v>-74</v>
      </c>
      <c r="R31" s="46">
        <v>0</v>
      </c>
      <c r="S31" s="74">
        <v>0</v>
      </c>
      <c r="U31" s="73">
        <v>-515</v>
      </c>
      <c r="V31" s="74">
        <v>3.38</v>
      </c>
      <c r="W31">
        <v>-131</v>
      </c>
      <c r="X31">
        <v>-120</v>
      </c>
      <c r="Y31">
        <v>-74</v>
      </c>
      <c r="Z31">
        <v>3.38</v>
      </c>
      <c r="AA31">
        <v>-190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2.0299999999999998</v>
      </c>
      <c r="N32" s="73">
        <v>-204</v>
      </c>
      <c r="O32" s="46">
        <v>-140</v>
      </c>
      <c r="P32" s="46">
        <v>-200</v>
      </c>
      <c r="Q32" s="46">
        <v>-63</v>
      </c>
      <c r="R32" s="46">
        <v>0</v>
      </c>
      <c r="S32" s="74">
        <v>0</v>
      </c>
      <c r="U32" s="73">
        <v>-607</v>
      </c>
      <c r="V32" s="74">
        <v>2.0299999999999998</v>
      </c>
      <c r="W32">
        <v>-204</v>
      </c>
      <c r="X32">
        <v>-140</v>
      </c>
      <c r="Y32">
        <v>-63</v>
      </c>
      <c r="Z32">
        <v>2.0299999999999998</v>
      </c>
      <c r="AA32">
        <v>-200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1.45</v>
      </c>
      <c r="N33" s="73">
        <v>-269</v>
      </c>
      <c r="O33" s="46">
        <v>-76</v>
      </c>
      <c r="P33" s="46">
        <v>-224</v>
      </c>
      <c r="Q33" s="46">
        <v>-53</v>
      </c>
      <c r="R33" s="46">
        <v>0</v>
      </c>
      <c r="S33" s="74">
        <v>0</v>
      </c>
      <c r="U33" s="73">
        <v>-622</v>
      </c>
      <c r="V33" s="74">
        <v>1.45</v>
      </c>
      <c r="W33">
        <v>-269</v>
      </c>
      <c r="X33">
        <v>-76</v>
      </c>
      <c r="Y33">
        <v>-53</v>
      </c>
      <c r="Z33">
        <v>1.45</v>
      </c>
      <c r="AA33">
        <v>-224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2.3199999999999998</v>
      </c>
      <c r="N34" s="73">
        <v>-345</v>
      </c>
      <c r="O34" s="46">
        <v>-101</v>
      </c>
      <c r="P34" s="46">
        <v>-250</v>
      </c>
      <c r="Q34" s="46">
        <v>-40</v>
      </c>
      <c r="R34" s="46">
        <v>0</v>
      </c>
      <c r="S34" s="74">
        <v>0</v>
      </c>
      <c r="U34" s="73">
        <v>-736</v>
      </c>
      <c r="V34" s="74">
        <v>2.3199999999999998</v>
      </c>
      <c r="W34">
        <v>-345</v>
      </c>
      <c r="X34">
        <v>-101</v>
      </c>
      <c r="Y34">
        <v>-40</v>
      </c>
      <c r="Z34">
        <v>2.3199999999999998</v>
      </c>
      <c r="AA34">
        <v>-250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-590</v>
      </c>
      <c r="O35" s="46">
        <v>-81</v>
      </c>
      <c r="P35" s="46">
        <v>-269</v>
      </c>
      <c r="Q35" s="46">
        <v>-26</v>
      </c>
      <c r="R35" s="46">
        <v>0</v>
      </c>
      <c r="S35" s="74">
        <v>0</v>
      </c>
      <c r="U35" s="73">
        <v>-966</v>
      </c>
      <c r="V35" s="74">
        <v>0</v>
      </c>
      <c r="W35">
        <v>-590</v>
      </c>
      <c r="X35">
        <v>-81</v>
      </c>
      <c r="Y35">
        <v>-26</v>
      </c>
      <c r="Z35">
        <v>0</v>
      </c>
      <c r="AA35">
        <v>-269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-632</v>
      </c>
      <c r="O36" s="46">
        <v>-111</v>
      </c>
      <c r="P36" s="46">
        <v>-293</v>
      </c>
      <c r="Q36" s="46">
        <v>0</v>
      </c>
      <c r="R36" s="46">
        <v>0</v>
      </c>
      <c r="S36" s="74">
        <v>0</v>
      </c>
      <c r="U36" s="73">
        <v>-1036</v>
      </c>
      <c r="V36" s="74">
        <v>0</v>
      </c>
      <c r="W36">
        <v>-632</v>
      </c>
      <c r="X36">
        <v>-111</v>
      </c>
      <c r="Y36">
        <v>0</v>
      </c>
      <c r="Z36">
        <v>0</v>
      </c>
      <c r="AA36">
        <v>-293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-668</v>
      </c>
      <c r="O37" s="46">
        <v>-153</v>
      </c>
      <c r="P37" s="46">
        <v>-302</v>
      </c>
      <c r="Q37" s="46">
        <v>0</v>
      </c>
      <c r="R37" s="46">
        <v>0</v>
      </c>
      <c r="S37" s="74">
        <v>0</v>
      </c>
      <c r="U37" s="73">
        <v>-1123</v>
      </c>
      <c r="V37" s="74">
        <v>0</v>
      </c>
      <c r="W37">
        <v>-668</v>
      </c>
      <c r="X37">
        <v>-153</v>
      </c>
      <c r="Y37">
        <v>0</v>
      </c>
      <c r="Z37">
        <v>0</v>
      </c>
      <c r="AA37">
        <v>-302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-684</v>
      </c>
      <c r="O38" s="46">
        <v>-168</v>
      </c>
      <c r="P38" s="46">
        <v>-308</v>
      </c>
      <c r="Q38" s="46">
        <v>0</v>
      </c>
      <c r="R38" s="46">
        <v>0</v>
      </c>
      <c r="S38" s="74">
        <v>0</v>
      </c>
      <c r="U38" s="73">
        <v>-1160</v>
      </c>
      <c r="V38" s="74">
        <v>0</v>
      </c>
      <c r="W38">
        <v>-684</v>
      </c>
      <c r="X38">
        <v>-168</v>
      </c>
      <c r="Y38">
        <v>0</v>
      </c>
      <c r="Z38">
        <v>0</v>
      </c>
      <c r="AA38">
        <v>-308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-702</v>
      </c>
      <c r="O39" s="46">
        <v>-152</v>
      </c>
      <c r="P39" s="46">
        <v>-258</v>
      </c>
      <c r="Q39" s="46">
        <v>0</v>
      </c>
      <c r="R39" s="46">
        <v>0</v>
      </c>
      <c r="S39" s="74">
        <v>0</v>
      </c>
      <c r="U39" s="73">
        <v>-1112</v>
      </c>
      <c r="V39" s="74">
        <v>0</v>
      </c>
      <c r="W39">
        <v>-702</v>
      </c>
      <c r="X39">
        <v>-152</v>
      </c>
      <c r="Y39">
        <v>0</v>
      </c>
      <c r="Z39">
        <v>0</v>
      </c>
      <c r="AA39">
        <v>-258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-685</v>
      </c>
      <c r="O40" s="46">
        <v>-152</v>
      </c>
      <c r="P40" s="46">
        <v>-197</v>
      </c>
      <c r="Q40" s="46">
        <v>0</v>
      </c>
      <c r="R40" s="46">
        <v>0</v>
      </c>
      <c r="S40" s="74">
        <v>0</v>
      </c>
      <c r="U40" s="73">
        <v>-1034</v>
      </c>
      <c r="V40" s="74">
        <v>0</v>
      </c>
      <c r="W40">
        <v>-685</v>
      </c>
      <c r="X40">
        <v>-152</v>
      </c>
      <c r="Y40">
        <v>0</v>
      </c>
      <c r="Z40">
        <v>0</v>
      </c>
      <c r="AA40">
        <v>-197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-649</v>
      </c>
      <c r="O41" s="46">
        <v>-163</v>
      </c>
      <c r="P41" s="46">
        <v>-135</v>
      </c>
      <c r="Q41" s="46">
        <v>0</v>
      </c>
      <c r="R41" s="46">
        <v>0</v>
      </c>
      <c r="S41" s="74">
        <v>0</v>
      </c>
      <c r="U41" s="73">
        <v>-947</v>
      </c>
      <c r="V41" s="74">
        <v>0</v>
      </c>
      <c r="W41">
        <v>-649</v>
      </c>
      <c r="X41">
        <v>-163</v>
      </c>
      <c r="Y41">
        <v>0</v>
      </c>
      <c r="Z41">
        <v>0</v>
      </c>
      <c r="AA41">
        <v>-135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-607</v>
      </c>
      <c r="O42" s="46">
        <v>-153</v>
      </c>
      <c r="P42" s="46">
        <v>-92</v>
      </c>
      <c r="Q42" s="46">
        <v>0</v>
      </c>
      <c r="R42" s="46">
        <v>0</v>
      </c>
      <c r="S42" s="74">
        <v>0</v>
      </c>
      <c r="U42" s="73">
        <v>-852</v>
      </c>
      <c r="V42" s="74">
        <v>0</v>
      </c>
      <c r="W42">
        <v>-607</v>
      </c>
      <c r="X42">
        <v>-153</v>
      </c>
      <c r="Y42">
        <v>0</v>
      </c>
      <c r="Z42">
        <v>0</v>
      </c>
      <c r="AA42">
        <v>-92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-575</v>
      </c>
      <c r="O43" s="46">
        <v>-112</v>
      </c>
      <c r="P43" s="46">
        <v>-74</v>
      </c>
      <c r="Q43" s="46">
        <v>0</v>
      </c>
      <c r="R43" s="46">
        <v>0</v>
      </c>
      <c r="S43" s="74">
        <v>0</v>
      </c>
      <c r="U43" s="73">
        <v>-761</v>
      </c>
      <c r="V43" s="74">
        <v>0</v>
      </c>
      <c r="W43">
        <v>-575</v>
      </c>
      <c r="X43">
        <v>-112</v>
      </c>
      <c r="Y43">
        <v>0</v>
      </c>
      <c r="Z43">
        <v>0</v>
      </c>
      <c r="AA43">
        <v>-74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-557</v>
      </c>
      <c r="O44" s="46">
        <v>-97</v>
      </c>
      <c r="P44" s="46">
        <v>-38</v>
      </c>
      <c r="Q44" s="46">
        <v>0</v>
      </c>
      <c r="R44" s="46">
        <v>0</v>
      </c>
      <c r="S44" s="74">
        <v>0</v>
      </c>
      <c r="U44" s="73">
        <v>-692</v>
      </c>
      <c r="V44" s="74">
        <v>0</v>
      </c>
      <c r="W44">
        <v>-557</v>
      </c>
      <c r="X44">
        <v>-97</v>
      </c>
      <c r="Y44">
        <v>0</v>
      </c>
      <c r="Z44">
        <v>0</v>
      </c>
      <c r="AA44">
        <v>-38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-530</v>
      </c>
      <c r="O45" s="46">
        <v>-77</v>
      </c>
      <c r="P45" s="46">
        <v>-5</v>
      </c>
      <c r="Q45" s="46">
        <v>0</v>
      </c>
      <c r="R45" s="46">
        <v>0</v>
      </c>
      <c r="S45" s="74">
        <v>0</v>
      </c>
      <c r="U45" s="73">
        <v>-612</v>
      </c>
      <c r="V45" s="74">
        <v>0</v>
      </c>
      <c r="W45">
        <v>-530</v>
      </c>
      <c r="X45">
        <v>-77</v>
      </c>
      <c r="Y45">
        <v>0</v>
      </c>
      <c r="Z45">
        <v>0</v>
      </c>
      <c r="AA45">
        <v>-5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-495</v>
      </c>
      <c r="O46" s="46">
        <v>-62</v>
      </c>
      <c r="P46" s="46">
        <v>0</v>
      </c>
      <c r="Q46" s="46">
        <v>0</v>
      </c>
      <c r="R46" s="46">
        <v>0</v>
      </c>
      <c r="S46" s="74">
        <v>0</v>
      </c>
      <c r="U46" s="73">
        <v>-557</v>
      </c>
      <c r="V46" s="74">
        <v>0</v>
      </c>
      <c r="W46">
        <v>-495</v>
      </c>
      <c r="X46">
        <v>-62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-461</v>
      </c>
      <c r="O47" s="46">
        <v>-47</v>
      </c>
      <c r="P47" s="46">
        <v>0</v>
      </c>
      <c r="Q47" s="46">
        <v>0</v>
      </c>
      <c r="R47" s="46">
        <v>0</v>
      </c>
      <c r="S47" s="74">
        <v>0</v>
      </c>
      <c r="U47" s="73">
        <v>-508</v>
      </c>
      <c r="V47" s="74">
        <v>0</v>
      </c>
      <c r="W47">
        <v>-461</v>
      </c>
      <c r="X47">
        <v>-47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-423</v>
      </c>
      <c r="O48" s="46">
        <v>-27</v>
      </c>
      <c r="P48" s="46">
        <v>0</v>
      </c>
      <c r="Q48" s="46">
        <v>0</v>
      </c>
      <c r="R48" s="46">
        <v>0</v>
      </c>
      <c r="S48" s="74">
        <v>0</v>
      </c>
      <c r="U48" s="73">
        <v>-450</v>
      </c>
      <c r="V48" s="74">
        <v>0</v>
      </c>
      <c r="W48">
        <v>-423</v>
      </c>
      <c r="X48">
        <v>-27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-411</v>
      </c>
      <c r="O49" s="46">
        <v>-25.5</v>
      </c>
      <c r="P49" s="46">
        <v>0</v>
      </c>
      <c r="Q49" s="46">
        <v>0</v>
      </c>
      <c r="R49" s="46">
        <v>0</v>
      </c>
      <c r="S49" s="74">
        <v>0</v>
      </c>
      <c r="U49" s="73">
        <v>-436.5</v>
      </c>
      <c r="V49" s="74">
        <v>0</v>
      </c>
      <c r="W49">
        <v>-411</v>
      </c>
      <c r="X49">
        <v>-25.5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-383</v>
      </c>
      <c r="O50" s="46">
        <v>-18</v>
      </c>
      <c r="P50" s="46">
        <v>0</v>
      </c>
      <c r="Q50" s="46">
        <v>0</v>
      </c>
      <c r="R50" s="46">
        <v>0</v>
      </c>
      <c r="S50" s="74">
        <v>0</v>
      </c>
      <c r="U50" s="73">
        <v>-401</v>
      </c>
      <c r="V50" s="74">
        <v>0</v>
      </c>
      <c r="W50">
        <v>-383</v>
      </c>
      <c r="X50">
        <v>-18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-320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-320</v>
      </c>
      <c r="V51" s="74">
        <v>0</v>
      </c>
      <c r="W51">
        <v>-320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-278</v>
      </c>
      <c r="O52" s="46">
        <v>-8</v>
      </c>
      <c r="P52" s="46">
        <v>0</v>
      </c>
      <c r="Q52" s="46">
        <v>0</v>
      </c>
      <c r="R52" s="46">
        <v>0</v>
      </c>
      <c r="S52" s="74">
        <v>0</v>
      </c>
      <c r="U52" s="73">
        <v>-286</v>
      </c>
      <c r="V52" s="74">
        <v>0</v>
      </c>
      <c r="W52">
        <v>-278</v>
      </c>
      <c r="X52">
        <v>-8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-259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-259</v>
      </c>
      <c r="V53" s="74">
        <v>0</v>
      </c>
      <c r="W53">
        <v>-259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-210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-210</v>
      </c>
      <c r="V54" s="74">
        <v>0</v>
      </c>
      <c r="W54">
        <v>-210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-157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-157</v>
      </c>
      <c r="V55" s="74">
        <v>0</v>
      </c>
      <c r="W55">
        <v>-157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-143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-143</v>
      </c>
      <c r="V56" s="74">
        <v>0</v>
      </c>
      <c r="W56">
        <v>-143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-81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-81</v>
      </c>
      <c r="V57" s="74">
        <v>0</v>
      </c>
      <c r="W57">
        <v>-81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-57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-57</v>
      </c>
      <c r="V58" s="74">
        <v>0</v>
      </c>
      <c r="W58">
        <v>-57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72.45</v>
      </c>
      <c r="K59" s="46">
        <v>0</v>
      </c>
      <c r="L59" s="46">
        <v>0</v>
      </c>
      <c r="M59" s="74">
        <v>4.0599999999999996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76.510000000000005</v>
      </c>
      <c r="W59">
        <v>0</v>
      </c>
      <c r="X59">
        <v>0</v>
      </c>
      <c r="Y59">
        <v>0</v>
      </c>
      <c r="Z59">
        <v>4.0599999999999996</v>
      </c>
      <c r="AA59">
        <v>72.45</v>
      </c>
    </row>
    <row r="60" spans="7:27">
      <c r="G60" t="s">
        <v>102</v>
      </c>
      <c r="H60" s="73">
        <v>0</v>
      </c>
      <c r="I60" s="46">
        <v>0</v>
      </c>
      <c r="J60" s="46">
        <v>72.45</v>
      </c>
      <c r="K60" s="46">
        <v>0</v>
      </c>
      <c r="L60" s="46">
        <v>0</v>
      </c>
      <c r="M60" s="74">
        <v>2.9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75.349999999999994</v>
      </c>
      <c r="W60">
        <v>0</v>
      </c>
      <c r="X60">
        <v>0</v>
      </c>
      <c r="Y60">
        <v>0</v>
      </c>
      <c r="Z60">
        <v>2.9</v>
      </c>
      <c r="AA60">
        <v>72.45</v>
      </c>
    </row>
    <row r="61" spans="7:27">
      <c r="G61" t="s">
        <v>103</v>
      </c>
      <c r="H61" s="73">
        <v>0</v>
      </c>
      <c r="I61" s="46">
        <v>0</v>
      </c>
      <c r="J61" s="46">
        <v>96.6</v>
      </c>
      <c r="K61" s="46">
        <v>0</v>
      </c>
      <c r="L61" s="46">
        <v>0</v>
      </c>
      <c r="M61" s="74">
        <v>8.4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105</v>
      </c>
      <c r="W61">
        <v>0</v>
      </c>
      <c r="X61">
        <v>0</v>
      </c>
      <c r="Y61">
        <v>0</v>
      </c>
      <c r="Z61">
        <v>8.4</v>
      </c>
      <c r="AA61">
        <v>96.6</v>
      </c>
    </row>
    <row r="62" spans="7:27">
      <c r="G62" t="s">
        <v>104</v>
      </c>
      <c r="H62" s="73">
        <v>0</v>
      </c>
      <c r="I62" s="46">
        <v>0</v>
      </c>
      <c r="J62" s="46">
        <v>96.6</v>
      </c>
      <c r="K62" s="46">
        <v>0</v>
      </c>
      <c r="L62" s="46">
        <v>0</v>
      </c>
      <c r="M62" s="74">
        <v>7.92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104.52</v>
      </c>
      <c r="W62">
        <v>0</v>
      </c>
      <c r="X62">
        <v>0</v>
      </c>
      <c r="Y62">
        <v>0</v>
      </c>
      <c r="Z62">
        <v>7.92</v>
      </c>
      <c r="AA62">
        <v>96.6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3.28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3.28</v>
      </c>
      <c r="W63">
        <v>0</v>
      </c>
      <c r="X63">
        <v>0</v>
      </c>
      <c r="Y63">
        <v>0</v>
      </c>
      <c r="Z63">
        <v>3.28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4.72</v>
      </c>
      <c r="W64">
        <v>0</v>
      </c>
      <c r="X64">
        <v>0</v>
      </c>
      <c r="Y64">
        <v>0</v>
      </c>
      <c r="Z64">
        <v>4.72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7.73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7.73</v>
      </c>
      <c r="W65">
        <v>0</v>
      </c>
      <c r="X65">
        <v>0</v>
      </c>
      <c r="Y65">
        <v>0</v>
      </c>
      <c r="Z65">
        <v>7.73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8.7899999999999991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8.7899999999999991</v>
      </c>
      <c r="W66">
        <v>0</v>
      </c>
      <c r="X66">
        <v>0</v>
      </c>
      <c r="Y66">
        <v>0</v>
      </c>
      <c r="Z66">
        <v>8.7899999999999991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5.7</v>
      </c>
      <c r="W67">
        <v>0</v>
      </c>
      <c r="X67">
        <v>0</v>
      </c>
      <c r="Y67">
        <v>0</v>
      </c>
      <c r="Z67">
        <v>5.7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3.28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3.28</v>
      </c>
      <c r="W68">
        <v>0</v>
      </c>
      <c r="X68">
        <v>0</v>
      </c>
      <c r="Y68">
        <v>0</v>
      </c>
      <c r="Z68">
        <v>3.28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1.93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1.93</v>
      </c>
      <c r="W69">
        <v>0</v>
      </c>
      <c r="X69">
        <v>0</v>
      </c>
      <c r="Y69">
        <v>0</v>
      </c>
      <c r="Z69">
        <v>1.93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2.99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2.99</v>
      </c>
      <c r="W70">
        <v>0</v>
      </c>
      <c r="X70">
        <v>0</v>
      </c>
      <c r="Y70">
        <v>0</v>
      </c>
      <c r="Z70">
        <v>2.99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2.5099999999999998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2.5099999999999998</v>
      </c>
      <c r="W77">
        <v>0</v>
      </c>
      <c r="X77">
        <v>0</v>
      </c>
      <c r="Y77">
        <v>0</v>
      </c>
      <c r="Z77">
        <v>2.5099999999999998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1.73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1.73</v>
      </c>
      <c r="W79">
        <v>0</v>
      </c>
      <c r="X79">
        <v>0</v>
      </c>
      <c r="Y79">
        <v>0</v>
      </c>
      <c r="Z79">
        <v>1.73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1.55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1.55</v>
      </c>
      <c r="W80">
        <v>0</v>
      </c>
      <c r="X80">
        <v>0</v>
      </c>
      <c r="Y80">
        <v>0</v>
      </c>
      <c r="Z80">
        <v>1.55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1.33</v>
      </c>
      <c r="N81" s="73">
        <v>0</v>
      </c>
      <c r="O81" s="46">
        <v>0</v>
      </c>
      <c r="P81" s="46">
        <v>0</v>
      </c>
      <c r="Q81" s="46">
        <v>-33</v>
      </c>
      <c r="R81" s="46">
        <v>0</v>
      </c>
      <c r="S81" s="74">
        <v>0</v>
      </c>
      <c r="U81" s="73">
        <v>-33</v>
      </c>
      <c r="V81" s="74">
        <v>1.33</v>
      </c>
      <c r="W81">
        <v>0</v>
      </c>
      <c r="X81">
        <v>0</v>
      </c>
      <c r="Y81">
        <v>-33</v>
      </c>
      <c r="Z81">
        <v>1.33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0.65</v>
      </c>
      <c r="N82" s="73">
        <v>0</v>
      </c>
      <c r="O82" s="46">
        <v>0</v>
      </c>
      <c r="P82" s="46">
        <v>0</v>
      </c>
      <c r="Q82" s="46">
        <v>-41</v>
      </c>
      <c r="R82" s="46">
        <v>0</v>
      </c>
      <c r="S82" s="74">
        <v>0</v>
      </c>
      <c r="U82" s="73">
        <v>-41</v>
      </c>
      <c r="V82" s="74">
        <v>0.65</v>
      </c>
      <c r="W82">
        <v>0</v>
      </c>
      <c r="X82">
        <v>0</v>
      </c>
      <c r="Y82">
        <v>-41</v>
      </c>
      <c r="Z82">
        <v>0.65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0.12</v>
      </c>
      <c r="N83" s="73">
        <v>0</v>
      </c>
      <c r="O83" s="46">
        <v>0</v>
      </c>
      <c r="P83" s="46">
        <v>0</v>
      </c>
      <c r="Q83" s="46">
        <v>-46</v>
      </c>
      <c r="R83" s="46">
        <v>0</v>
      </c>
      <c r="S83" s="74">
        <v>0</v>
      </c>
      <c r="U83" s="73">
        <v>-46</v>
      </c>
      <c r="V83" s="74">
        <v>0.12</v>
      </c>
      <c r="W83">
        <v>0</v>
      </c>
      <c r="X83">
        <v>0</v>
      </c>
      <c r="Y83">
        <v>-46</v>
      </c>
      <c r="Z83">
        <v>0.12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0.11</v>
      </c>
      <c r="N84" s="73">
        <v>0</v>
      </c>
      <c r="O84" s="46">
        <v>0</v>
      </c>
      <c r="P84" s="46">
        <v>0</v>
      </c>
      <c r="Q84" s="46">
        <v>-51</v>
      </c>
      <c r="R84" s="46">
        <v>0</v>
      </c>
      <c r="S84" s="74">
        <v>0</v>
      </c>
      <c r="U84" s="73">
        <v>-51</v>
      </c>
      <c r="V84" s="74">
        <v>0.11</v>
      </c>
      <c r="W84">
        <v>0</v>
      </c>
      <c r="X84">
        <v>0</v>
      </c>
      <c r="Y84">
        <v>-51</v>
      </c>
      <c r="Z84">
        <v>0.11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0.08</v>
      </c>
      <c r="N85" s="73">
        <v>0</v>
      </c>
      <c r="O85" s="46">
        <v>0</v>
      </c>
      <c r="P85" s="46">
        <v>0</v>
      </c>
      <c r="Q85" s="46">
        <v>-56</v>
      </c>
      <c r="R85" s="46">
        <v>0</v>
      </c>
      <c r="S85" s="74">
        <v>0</v>
      </c>
      <c r="U85" s="73">
        <v>-56</v>
      </c>
      <c r="V85" s="74">
        <v>0.08</v>
      </c>
      <c r="W85">
        <v>0</v>
      </c>
      <c r="X85">
        <v>0</v>
      </c>
      <c r="Y85">
        <v>-56</v>
      </c>
      <c r="Z85">
        <v>0.08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7.0000000000000007E-2</v>
      </c>
      <c r="N86" s="73">
        <v>0</v>
      </c>
      <c r="O86" s="46">
        <v>0</v>
      </c>
      <c r="P86" s="46">
        <v>0</v>
      </c>
      <c r="Q86" s="46">
        <v>-57</v>
      </c>
      <c r="R86" s="46">
        <v>0</v>
      </c>
      <c r="S86" s="74">
        <v>0</v>
      </c>
      <c r="U86" s="73">
        <v>-57</v>
      </c>
      <c r="V86" s="74">
        <v>7.0000000000000007E-2</v>
      </c>
      <c r="W86">
        <v>0</v>
      </c>
      <c r="X86">
        <v>0</v>
      </c>
      <c r="Y86">
        <v>-57</v>
      </c>
      <c r="Z86">
        <v>7.0000000000000007E-2</v>
      </c>
      <c r="AA86">
        <v>0</v>
      </c>
    </row>
    <row r="87" spans="7:27">
      <c r="G87" t="s">
        <v>129</v>
      </c>
      <c r="H87" s="73">
        <v>0</v>
      </c>
      <c r="I87" s="46">
        <v>0.09</v>
      </c>
      <c r="J87" s="46">
        <v>0</v>
      </c>
      <c r="K87" s="46">
        <v>0</v>
      </c>
      <c r="L87" s="46">
        <v>0</v>
      </c>
      <c r="M87" s="74">
        <v>0.05</v>
      </c>
      <c r="N87" s="73">
        <v>0</v>
      </c>
      <c r="O87" s="46">
        <v>0</v>
      </c>
      <c r="P87" s="46">
        <v>0</v>
      </c>
      <c r="Q87" s="46">
        <v>-61</v>
      </c>
      <c r="R87" s="46">
        <v>0</v>
      </c>
      <c r="S87" s="74">
        <v>0</v>
      </c>
      <c r="U87" s="73">
        <v>-61</v>
      </c>
      <c r="V87" s="74">
        <v>0.14000000000000001</v>
      </c>
      <c r="W87">
        <v>0</v>
      </c>
      <c r="X87">
        <v>0.09</v>
      </c>
      <c r="Y87">
        <v>-61</v>
      </c>
      <c r="Z87">
        <v>0.05</v>
      </c>
      <c r="AA87">
        <v>0</v>
      </c>
    </row>
    <row r="88" spans="7:27">
      <c r="G88" t="s">
        <v>130</v>
      </c>
      <c r="H88" s="73">
        <v>0</v>
      </c>
      <c r="I88" s="46">
        <v>0.2</v>
      </c>
      <c r="J88" s="46">
        <v>0</v>
      </c>
      <c r="K88" s="46">
        <v>0</v>
      </c>
      <c r="L88" s="46">
        <v>0</v>
      </c>
      <c r="M88" s="74">
        <v>0.04</v>
      </c>
      <c r="N88" s="73">
        <v>0</v>
      </c>
      <c r="O88" s="46">
        <v>0</v>
      </c>
      <c r="P88" s="46">
        <v>0</v>
      </c>
      <c r="Q88" s="46">
        <v>-61.99</v>
      </c>
      <c r="R88" s="46">
        <v>0</v>
      </c>
      <c r="S88" s="74">
        <v>0</v>
      </c>
      <c r="U88" s="73">
        <v>-61.99</v>
      </c>
      <c r="V88" s="74">
        <v>0.24</v>
      </c>
      <c r="W88">
        <v>0</v>
      </c>
      <c r="X88">
        <v>0.2</v>
      </c>
      <c r="Y88">
        <v>-61.99</v>
      </c>
      <c r="Z88">
        <v>0.04</v>
      </c>
      <c r="AA88">
        <v>0</v>
      </c>
    </row>
    <row r="89" spans="7:27">
      <c r="G89" t="s">
        <v>131</v>
      </c>
      <c r="H89" s="73">
        <v>0</v>
      </c>
      <c r="I89" s="46">
        <v>0.8</v>
      </c>
      <c r="J89" s="46">
        <v>0</v>
      </c>
      <c r="K89" s="46">
        <v>0</v>
      </c>
      <c r="L89" s="46">
        <v>0</v>
      </c>
      <c r="M89" s="74">
        <v>0.01</v>
      </c>
      <c r="N89" s="73">
        <v>0</v>
      </c>
      <c r="O89" s="46">
        <v>0</v>
      </c>
      <c r="P89" s="46">
        <v>0</v>
      </c>
      <c r="Q89" s="46">
        <v>-63</v>
      </c>
      <c r="R89" s="46">
        <v>0</v>
      </c>
      <c r="S89" s="74">
        <v>0</v>
      </c>
      <c r="U89" s="73">
        <v>-63</v>
      </c>
      <c r="V89" s="74">
        <v>0.81</v>
      </c>
      <c r="W89">
        <v>0</v>
      </c>
      <c r="X89">
        <v>0.8</v>
      </c>
      <c r="Y89">
        <v>-63</v>
      </c>
      <c r="Z89">
        <v>0.01</v>
      </c>
      <c r="AA89">
        <v>0</v>
      </c>
    </row>
    <row r="90" spans="7:27">
      <c r="G90" t="s">
        <v>132</v>
      </c>
      <c r="H90" s="73">
        <v>0</v>
      </c>
      <c r="I90" s="46">
        <v>0.47</v>
      </c>
      <c r="J90" s="46">
        <v>0</v>
      </c>
      <c r="K90" s="46">
        <v>0</v>
      </c>
      <c r="L90" s="46">
        <v>0</v>
      </c>
      <c r="M90" s="74">
        <v>0.01</v>
      </c>
      <c r="N90" s="73">
        <v>0</v>
      </c>
      <c r="O90" s="46">
        <v>0</v>
      </c>
      <c r="P90" s="46">
        <v>0</v>
      </c>
      <c r="Q90" s="46">
        <v>-63</v>
      </c>
      <c r="R90" s="46">
        <v>0</v>
      </c>
      <c r="S90" s="74">
        <v>0</v>
      </c>
      <c r="U90" s="73">
        <v>-63</v>
      </c>
      <c r="V90" s="74">
        <v>0.48</v>
      </c>
      <c r="W90">
        <v>0</v>
      </c>
      <c r="X90">
        <v>0.47</v>
      </c>
      <c r="Y90">
        <v>-63</v>
      </c>
      <c r="Z90">
        <v>0.01</v>
      </c>
      <c r="AA90">
        <v>0</v>
      </c>
    </row>
    <row r="91" spans="7:27">
      <c r="G91" t="s">
        <v>133</v>
      </c>
      <c r="H91" s="73">
        <v>0</v>
      </c>
      <c r="I91" s="46">
        <v>1.18</v>
      </c>
      <c r="J91" s="46">
        <v>0</v>
      </c>
      <c r="K91" s="46">
        <v>0</v>
      </c>
      <c r="L91" s="46">
        <v>0</v>
      </c>
      <c r="M91" s="74">
        <v>0.01</v>
      </c>
      <c r="N91" s="73">
        <v>0</v>
      </c>
      <c r="O91" s="46">
        <v>0</v>
      </c>
      <c r="P91" s="46">
        <v>0</v>
      </c>
      <c r="Q91" s="46">
        <v>-66</v>
      </c>
      <c r="R91" s="46">
        <v>0</v>
      </c>
      <c r="S91" s="74">
        <v>0</v>
      </c>
      <c r="U91" s="73">
        <v>-66</v>
      </c>
      <c r="V91" s="74">
        <v>1.19</v>
      </c>
      <c r="W91">
        <v>0</v>
      </c>
      <c r="X91">
        <v>1.18</v>
      </c>
      <c r="Y91">
        <v>-66</v>
      </c>
      <c r="Z91">
        <v>0.01</v>
      </c>
      <c r="AA91">
        <v>0</v>
      </c>
    </row>
    <row r="92" spans="7:27">
      <c r="G92" t="s">
        <v>134</v>
      </c>
      <c r="H92" s="73">
        <v>0</v>
      </c>
      <c r="I92" s="46">
        <v>0.67</v>
      </c>
      <c r="J92" s="46">
        <v>0</v>
      </c>
      <c r="K92" s="46">
        <v>0</v>
      </c>
      <c r="L92" s="46">
        <v>0</v>
      </c>
      <c r="M92" s="74">
        <v>0.01</v>
      </c>
      <c r="N92" s="73">
        <v>0</v>
      </c>
      <c r="O92" s="46">
        <v>0</v>
      </c>
      <c r="P92" s="46">
        <v>0</v>
      </c>
      <c r="Q92" s="46">
        <v>-66</v>
      </c>
      <c r="R92" s="46">
        <v>0</v>
      </c>
      <c r="S92" s="74">
        <v>0</v>
      </c>
      <c r="U92" s="73">
        <v>-66</v>
      </c>
      <c r="V92" s="74">
        <v>0.68</v>
      </c>
      <c r="W92">
        <v>0</v>
      </c>
      <c r="X92">
        <v>0.67</v>
      </c>
      <c r="Y92">
        <v>-66</v>
      </c>
      <c r="Z92">
        <v>0.01</v>
      </c>
      <c r="AA92">
        <v>0</v>
      </c>
    </row>
    <row r="93" spans="7:27">
      <c r="G93" t="s">
        <v>135</v>
      </c>
      <c r="H93" s="73">
        <v>0.03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-64</v>
      </c>
      <c r="R93" s="46">
        <v>0</v>
      </c>
      <c r="S93" s="74">
        <v>0</v>
      </c>
      <c r="U93" s="73">
        <v>-64</v>
      </c>
      <c r="V93" s="74">
        <v>0.03</v>
      </c>
      <c r="W93">
        <v>0.03</v>
      </c>
      <c r="X93">
        <v>0</v>
      </c>
      <c r="Y93">
        <v>-64</v>
      </c>
      <c r="Z93">
        <v>0</v>
      </c>
      <c r="AA93">
        <v>0</v>
      </c>
    </row>
    <row r="94" spans="7:27">
      <c r="G94" t="s">
        <v>136</v>
      </c>
      <c r="H94" s="73">
        <v>0.2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-66.989999999999995</v>
      </c>
      <c r="R94" s="46">
        <v>0</v>
      </c>
      <c r="S94" s="74">
        <v>0</v>
      </c>
      <c r="U94" s="73">
        <v>-66.989999999999995</v>
      </c>
      <c r="V94" s="74">
        <v>0.2</v>
      </c>
      <c r="W94">
        <v>0.2</v>
      </c>
      <c r="X94">
        <v>0</v>
      </c>
      <c r="Y94">
        <v>-66.989999999999995</v>
      </c>
      <c r="Z94">
        <v>0</v>
      </c>
      <c r="AA94">
        <v>0</v>
      </c>
    </row>
    <row r="95" spans="7:27">
      <c r="G95" t="s">
        <v>137</v>
      </c>
      <c r="H95" s="73">
        <v>0.99</v>
      </c>
      <c r="I95" s="46">
        <v>0</v>
      </c>
      <c r="J95" s="46">
        <v>0.03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-69</v>
      </c>
      <c r="R95" s="46">
        <v>0</v>
      </c>
      <c r="S95" s="74">
        <v>0</v>
      </c>
      <c r="U95" s="73">
        <v>-69</v>
      </c>
      <c r="V95" s="74">
        <v>1.02</v>
      </c>
      <c r="W95">
        <v>0.99</v>
      </c>
      <c r="X95">
        <v>0</v>
      </c>
      <c r="Y95">
        <v>-69</v>
      </c>
      <c r="Z95">
        <v>0</v>
      </c>
      <c r="AA95">
        <v>0.03</v>
      </c>
    </row>
    <row r="96" spans="7:27">
      <c r="G96" t="s">
        <v>138</v>
      </c>
      <c r="H96" s="73">
        <v>2.13</v>
      </c>
      <c r="I96" s="46">
        <v>0</v>
      </c>
      <c r="J96" s="46">
        <v>0.12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-71</v>
      </c>
      <c r="R96" s="46">
        <v>0</v>
      </c>
      <c r="S96" s="74">
        <v>0</v>
      </c>
      <c r="U96" s="73">
        <v>-71</v>
      </c>
      <c r="V96" s="74">
        <v>2.2599999999999998</v>
      </c>
      <c r="W96">
        <v>2.13</v>
      </c>
      <c r="X96">
        <v>0</v>
      </c>
      <c r="Y96">
        <v>-71</v>
      </c>
      <c r="Z96">
        <v>0.01</v>
      </c>
      <c r="AA96">
        <v>0.12</v>
      </c>
    </row>
    <row r="97" spans="1:83">
      <c r="G97" t="s">
        <v>139</v>
      </c>
      <c r="H97" s="73">
        <v>3.66</v>
      </c>
      <c r="I97" s="46">
        <v>0.08</v>
      </c>
      <c r="J97" s="46">
        <v>0.22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-74</v>
      </c>
      <c r="R97" s="46">
        <v>0</v>
      </c>
      <c r="S97" s="74">
        <v>0</v>
      </c>
      <c r="U97" s="73">
        <v>-74</v>
      </c>
      <c r="V97" s="74">
        <v>3.97</v>
      </c>
      <c r="W97">
        <v>3.66</v>
      </c>
      <c r="X97">
        <v>0.08</v>
      </c>
      <c r="Y97">
        <v>-74</v>
      </c>
      <c r="Z97">
        <v>0.01</v>
      </c>
      <c r="AA97">
        <v>0.22</v>
      </c>
    </row>
    <row r="98" spans="1:83">
      <c r="G98" t="s">
        <v>140</v>
      </c>
      <c r="H98" s="73">
        <v>3.33</v>
      </c>
      <c r="I98" s="46">
        <v>0.09</v>
      </c>
      <c r="J98" s="46">
        <v>0.24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-76</v>
      </c>
      <c r="R98" s="46">
        <v>0</v>
      </c>
      <c r="S98" s="74">
        <v>0</v>
      </c>
      <c r="U98" s="73">
        <v>-76</v>
      </c>
      <c r="V98" s="74">
        <v>3.66</v>
      </c>
      <c r="W98">
        <v>3.33</v>
      </c>
      <c r="X98">
        <v>0.09</v>
      </c>
      <c r="Y98">
        <v>-76</v>
      </c>
      <c r="Z98">
        <v>0</v>
      </c>
      <c r="AA98">
        <v>0.24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6.4549999999999981E-3</v>
      </c>
      <c r="I99" s="69">
        <f t="shared" ref="I99:BQ99" si="1">SUM(I3:I98)/4000</f>
        <v>8.9500000000000007E-4</v>
      </c>
      <c r="J99" s="69">
        <f t="shared" si="1"/>
        <v>8.4887500000000005E-2</v>
      </c>
      <c r="K99" s="69">
        <f t="shared" si="1"/>
        <v>0</v>
      </c>
      <c r="L99" s="69">
        <f t="shared" si="1"/>
        <v>0</v>
      </c>
      <c r="M99" s="69">
        <f t="shared" si="1"/>
        <v>2.6240000000000017E-2</v>
      </c>
      <c r="N99" s="68">
        <f t="shared" si="1"/>
        <v>-2.8915000000000002</v>
      </c>
      <c r="O99" s="69">
        <f t="shared" si="1"/>
        <v>-0.75962499999999999</v>
      </c>
      <c r="P99" s="69">
        <f t="shared" si="1"/>
        <v>-0.80900000000000005</v>
      </c>
      <c r="Q99" s="69">
        <f t="shared" si="1"/>
        <v>-0.91974499999999992</v>
      </c>
      <c r="R99" s="69">
        <f t="shared" si="1"/>
        <v>0</v>
      </c>
      <c r="S99" s="70">
        <f t="shared" si="1"/>
        <v>0</v>
      </c>
      <c r="U99" s="68">
        <f t="shared" si="1"/>
        <v>-5.3798700000000004</v>
      </c>
      <c r="V99" s="70">
        <f t="shared" si="1"/>
        <v>0.11847749999999999</v>
      </c>
      <c r="W99">
        <f t="shared" si="1"/>
        <v>-2.8850449999999999</v>
      </c>
      <c r="X99">
        <f t="shared" si="1"/>
        <v>-0.75873000000000002</v>
      </c>
      <c r="Y99">
        <f t="shared" si="1"/>
        <v>-0.91974499999999992</v>
      </c>
      <c r="Z99">
        <f t="shared" si="1"/>
        <v>2.6240000000000017E-2</v>
      </c>
      <c r="AA99">
        <f t="shared" si="1"/>
        <v>-0.72411250000000016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T3" activePane="bottomRight" state="frozen"/>
      <selection sqref="A1:D35"/>
      <selection pane="topRight" sqref="A1:D35"/>
      <selection pane="bottomLeft" sqref="A1:D35"/>
      <selection pane="bottomRight" activeCell="CG3" sqref="CG3:C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540</v>
      </c>
      <c r="AE1" t="s">
        <v>553</v>
      </c>
      <c r="AF1" t="s">
        <v>18</v>
      </c>
      <c r="AG1" t="s">
        <v>540</v>
      </c>
      <c r="AH1" t="s">
        <v>557</v>
      </c>
      <c r="AI1" t="s">
        <v>559</v>
      </c>
      <c r="AJ1" t="s">
        <v>540</v>
      </c>
      <c r="AK1" t="s">
        <v>540</v>
      </c>
      <c r="AL1" t="s">
        <v>563</v>
      </c>
      <c r="AM1" t="s">
        <v>540</v>
      </c>
      <c r="AN1" t="s">
        <v>566</v>
      </c>
      <c r="AO1" t="s">
        <v>568</v>
      </c>
      <c r="AP1" t="s">
        <v>570</v>
      </c>
      <c r="AQ1" t="s">
        <v>572</v>
      </c>
      <c r="AR1" t="s">
        <v>574</v>
      </c>
      <c r="AS1" t="s">
        <v>540</v>
      </c>
      <c r="AT1" t="s">
        <v>540</v>
      </c>
      <c r="AU1" t="s">
        <v>578</v>
      </c>
      <c r="AV1" t="s">
        <v>538</v>
      </c>
      <c r="AW1" t="s">
        <v>581</v>
      </c>
      <c r="AX1" t="s">
        <v>583</v>
      </c>
      <c r="AY1" t="s">
        <v>557</v>
      </c>
      <c r="AZ1" t="s">
        <v>586</v>
      </c>
      <c r="BA1" t="s">
        <v>588</v>
      </c>
      <c r="BB1" t="s">
        <v>590</v>
      </c>
      <c r="BC1" t="s">
        <v>592</v>
      </c>
      <c r="BD1" t="s">
        <v>581</v>
      </c>
      <c r="BE1" t="s">
        <v>590</v>
      </c>
      <c r="BF1" t="s">
        <v>540</v>
      </c>
      <c r="BG1" t="s">
        <v>597</v>
      </c>
      <c r="BH1" t="s">
        <v>599</v>
      </c>
      <c r="BI1" t="s">
        <v>590</v>
      </c>
      <c r="BJ1" t="s">
        <v>18</v>
      </c>
      <c r="BK1" t="s">
        <v>583</v>
      </c>
      <c r="BL1" t="s">
        <v>604</v>
      </c>
      <c r="BM1" t="s">
        <v>606</v>
      </c>
      <c r="BN1" t="s">
        <v>608</v>
      </c>
      <c r="BO1" t="s">
        <v>590</v>
      </c>
      <c r="BP1" t="s">
        <v>611</v>
      </c>
      <c r="BQ1" t="s">
        <v>608</v>
      </c>
      <c r="BR1" t="s">
        <v>614</v>
      </c>
      <c r="BS1" t="s">
        <v>542</v>
      </c>
      <c r="BT1" t="s">
        <v>617</v>
      </c>
      <c r="BU1" t="s">
        <v>611</v>
      </c>
      <c r="BV1" t="s">
        <v>563</v>
      </c>
      <c r="BW1" t="s">
        <v>621</v>
      </c>
      <c r="BX1" t="s">
        <v>574</v>
      </c>
      <c r="BY1" t="s">
        <v>546</v>
      </c>
      <c r="BZ1" t="s">
        <v>590</v>
      </c>
      <c r="CA1" t="s">
        <v>538</v>
      </c>
      <c r="CB1" t="s">
        <v>550</v>
      </c>
      <c r="CC1" t="s">
        <v>451</v>
      </c>
      <c r="CD1" t="s">
        <v>608</v>
      </c>
      <c r="CE1" t="s">
        <v>631</v>
      </c>
      <c r="CF1" t="s">
        <v>633</v>
      </c>
      <c r="CG1" t="s">
        <v>635</v>
      </c>
    </row>
    <row r="2" spans="1:8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W2" s="28" t="s">
        <v>145</v>
      </c>
      <c r="X2" t="s">
        <v>226</v>
      </c>
      <c r="Y2" t="s">
        <v>145</v>
      </c>
      <c r="Z2" t="s">
        <v>149</v>
      </c>
      <c r="AA2" t="s">
        <v>145</v>
      </c>
      <c r="AB2" t="s">
        <v>145</v>
      </c>
      <c r="AC2" t="s">
        <v>145</v>
      </c>
      <c r="AD2" t="s">
        <v>276</v>
      </c>
      <c r="AE2" t="s">
        <v>145</v>
      </c>
      <c r="AF2" t="s">
        <v>149</v>
      </c>
      <c r="AG2" t="s">
        <v>231</v>
      </c>
      <c r="AH2" t="s">
        <v>146</v>
      </c>
      <c r="AI2" t="s">
        <v>146</v>
      </c>
      <c r="AJ2" t="s">
        <v>275</v>
      </c>
      <c r="AK2" t="s">
        <v>279</v>
      </c>
      <c r="AL2" t="s">
        <v>145</v>
      </c>
      <c r="AM2" t="s">
        <v>249</v>
      </c>
      <c r="AN2" t="s">
        <v>145</v>
      </c>
      <c r="AO2" t="s">
        <v>145</v>
      </c>
      <c r="AP2" t="s">
        <v>149</v>
      </c>
      <c r="AQ2" t="s">
        <v>145</v>
      </c>
      <c r="AR2" t="s">
        <v>145</v>
      </c>
      <c r="AS2" t="s">
        <v>263</v>
      </c>
      <c r="AT2" t="s">
        <v>277</v>
      </c>
      <c r="AU2" t="s">
        <v>369</v>
      </c>
      <c r="AV2" t="s">
        <v>149</v>
      </c>
      <c r="AW2" t="s">
        <v>146</v>
      </c>
      <c r="AX2" t="s">
        <v>148</v>
      </c>
      <c r="AY2" t="s">
        <v>145</v>
      </c>
      <c r="AZ2" t="s">
        <v>145</v>
      </c>
      <c r="BA2" t="s">
        <v>358</v>
      </c>
      <c r="BB2" t="s">
        <v>145</v>
      </c>
      <c r="BC2" t="s">
        <v>146</v>
      </c>
      <c r="BD2" t="s">
        <v>145</v>
      </c>
      <c r="BE2" t="s">
        <v>149</v>
      </c>
      <c r="BF2" t="s">
        <v>262</v>
      </c>
      <c r="BG2" t="s">
        <v>369</v>
      </c>
      <c r="BH2" t="s">
        <v>369</v>
      </c>
      <c r="BI2" t="s">
        <v>149</v>
      </c>
      <c r="BJ2" t="s">
        <v>149</v>
      </c>
      <c r="BK2" t="s">
        <v>148</v>
      </c>
      <c r="BL2" t="s">
        <v>148</v>
      </c>
      <c r="BM2" t="s">
        <v>146</v>
      </c>
      <c r="BN2" t="s">
        <v>240</v>
      </c>
      <c r="BO2" t="s">
        <v>148</v>
      </c>
      <c r="BP2" t="s">
        <v>145</v>
      </c>
      <c r="BQ2" t="s">
        <v>145</v>
      </c>
      <c r="BR2" t="s">
        <v>149</v>
      </c>
      <c r="BS2" t="s">
        <v>145</v>
      </c>
      <c r="BT2" t="s">
        <v>149</v>
      </c>
      <c r="BU2" t="s">
        <v>145</v>
      </c>
      <c r="BV2" t="s">
        <v>145</v>
      </c>
      <c r="BW2" t="s">
        <v>145</v>
      </c>
      <c r="BX2" t="s">
        <v>145</v>
      </c>
      <c r="BY2" t="s">
        <v>145</v>
      </c>
      <c r="BZ2" t="s">
        <v>145</v>
      </c>
      <c r="CA2" t="s">
        <v>145</v>
      </c>
      <c r="CB2" t="s">
        <v>148</v>
      </c>
      <c r="CC2" t="s">
        <v>628</v>
      </c>
      <c r="CD2" t="s">
        <v>145</v>
      </c>
      <c r="CE2" t="s">
        <v>145</v>
      </c>
      <c r="CF2" t="s">
        <v>149</v>
      </c>
      <c r="CG2" t="s">
        <v>146</v>
      </c>
    </row>
    <row r="3" spans="1:8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1197.19</v>
      </c>
      <c r="I3" s="53">
        <v>503.55999999999995</v>
      </c>
      <c r="J3" s="53">
        <v>738.0200000000001</v>
      </c>
      <c r="K3" s="53">
        <v>131.54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638</v>
      </c>
      <c r="W3">
        <v>0</v>
      </c>
      <c r="X3">
        <v>0.98</v>
      </c>
      <c r="Y3">
        <v>0</v>
      </c>
      <c r="Z3">
        <v>48.3</v>
      </c>
      <c r="AA3">
        <v>0</v>
      </c>
      <c r="AB3">
        <v>0</v>
      </c>
      <c r="AC3">
        <v>96.6</v>
      </c>
      <c r="AD3">
        <v>0.88</v>
      </c>
      <c r="AE3">
        <v>28.98</v>
      </c>
      <c r="AF3">
        <v>241.5</v>
      </c>
      <c r="AG3">
        <v>0.88</v>
      </c>
      <c r="AH3">
        <v>64.8</v>
      </c>
      <c r="AI3">
        <v>309.12</v>
      </c>
      <c r="AJ3">
        <v>0.52</v>
      </c>
      <c r="AK3">
        <v>0.68</v>
      </c>
      <c r="AL3">
        <v>0</v>
      </c>
      <c r="AM3">
        <v>0.48</v>
      </c>
      <c r="AN3">
        <v>48.3</v>
      </c>
      <c r="AO3">
        <v>96.6</v>
      </c>
      <c r="AP3">
        <v>167.12</v>
      </c>
      <c r="AQ3">
        <v>144.9</v>
      </c>
      <c r="AR3">
        <v>0</v>
      </c>
      <c r="AS3">
        <v>0.61</v>
      </c>
      <c r="AT3">
        <v>0.35</v>
      </c>
      <c r="AU3">
        <v>1.93</v>
      </c>
      <c r="AV3">
        <v>72.45</v>
      </c>
      <c r="AW3">
        <v>48.3</v>
      </c>
      <c r="AX3">
        <v>32.93</v>
      </c>
      <c r="AY3">
        <v>48.67</v>
      </c>
      <c r="AZ3">
        <v>193.2</v>
      </c>
      <c r="BA3">
        <v>0.63</v>
      </c>
      <c r="BB3">
        <v>0</v>
      </c>
      <c r="BC3">
        <v>66.84</v>
      </c>
      <c r="BD3">
        <v>144.9</v>
      </c>
      <c r="BE3">
        <v>72.45</v>
      </c>
      <c r="BF3">
        <v>1.59</v>
      </c>
      <c r="BG3">
        <v>1.93</v>
      </c>
      <c r="BH3">
        <v>0</v>
      </c>
      <c r="BI3">
        <v>96.6</v>
      </c>
      <c r="BJ3">
        <v>0</v>
      </c>
      <c r="BK3">
        <v>32.93</v>
      </c>
      <c r="BL3">
        <v>10.97</v>
      </c>
      <c r="BM3">
        <v>13.52</v>
      </c>
      <c r="BN3">
        <v>7.73</v>
      </c>
      <c r="BO3">
        <v>32.93</v>
      </c>
      <c r="BP3">
        <v>0</v>
      </c>
      <c r="BQ3">
        <v>19.32</v>
      </c>
      <c r="BR3">
        <v>24.15</v>
      </c>
      <c r="BS3">
        <v>24.15</v>
      </c>
      <c r="BT3">
        <v>0</v>
      </c>
      <c r="BU3">
        <v>48.3</v>
      </c>
      <c r="BV3">
        <v>24.15</v>
      </c>
      <c r="BW3">
        <v>38.64</v>
      </c>
      <c r="BX3">
        <v>24.15</v>
      </c>
      <c r="BY3">
        <v>38.64</v>
      </c>
      <c r="BZ3">
        <v>24.15</v>
      </c>
      <c r="CA3">
        <v>48.3</v>
      </c>
      <c r="CB3">
        <v>21.78</v>
      </c>
      <c r="CC3">
        <v>0</v>
      </c>
      <c r="CD3">
        <v>24.15</v>
      </c>
      <c r="CE3">
        <v>67.62</v>
      </c>
      <c r="CF3">
        <v>14.57</v>
      </c>
      <c r="CG3">
        <v>0</v>
      </c>
    </row>
    <row r="4" spans="1:85">
      <c r="A4" t="s">
        <v>234</v>
      </c>
      <c r="B4" t="s">
        <v>226</v>
      </c>
      <c r="C4" t="s">
        <v>228</v>
      </c>
      <c r="G4" t="s">
        <v>46</v>
      </c>
      <c r="H4" s="73">
        <v>1197.19</v>
      </c>
      <c r="I4" s="46">
        <v>503.55999999999995</v>
      </c>
      <c r="J4" s="46">
        <v>738.0200000000001</v>
      </c>
      <c r="K4" s="46">
        <v>131.54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0.98</v>
      </c>
      <c r="Y4">
        <v>0</v>
      </c>
      <c r="Z4">
        <v>48.3</v>
      </c>
      <c r="AA4">
        <v>0</v>
      </c>
      <c r="AB4">
        <v>0</v>
      </c>
      <c r="AC4">
        <v>96.6</v>
      </c>
      <c r="AD4">
        <v>0.88</v>
      </c>
      <c r="AE4">
        <v>28.98</v>
      </c>
      <c r="AF4">
        <v>241.5</v>
      </c>
      <c r="AG4">
        <v>0.88</v>
      </c>
      <c r="AH4">
        <v>64.8</v>
      </c>
      <c r="AI4">
        <v>309.12</v>
      </c>
      <c r="AJ4">
        <v>0.52</v>
      </c>
      <c r="AK4">
        <v>0.68</v>
      </c>
      <c r="AL4">
        <v>0</v>
      </c>
      <c r="AM4">
        <v>0.48</v>
      </c>
      <c r="AN4">
        <v>48.3</v>
      </c>
      <c r="AO4">
        <v>96.6</v>
      </c>
      <c r="AP4">
        <v>167.12</v>
      </c>
      <c r="AQ4">
        <v>144.9</v>
      </c>
      <c r="AR4">
        <v>0</v>
      </c>
      <c r="AS4">
        <v>0.61</v>
      </c>
      <c r="AT4">
        <v>0.35</v>
      </c>
      <c r="AU4">
        <v>1.93</v>
      </c>
      <c r="AV4">
        <v>72.45</v>
      </c>
      <c r="AW4">
        <v>48.3</v>
      </c>
      <c r="AX4">
        <v>32.93</v>
      </c>
      <c r="AY4">
        <v>48.67</v>
      </c>
      <c r="AZ4">
        <v>193.2</v>
      </c>
      <c r="BA4">
        <v>0.63</v>
      </c>
      <c r="BB4">
        <v>0</v>
      </c>
      <c r="BC4">
        <v>66.84</v>
      </c>
      <c r="BD4">
        <v>144.9</v>
      </c>
      <c r="BE4">
        <v>72.45</v>
      </c>
      <c r="BF4">
        <v>1.59</v>
      </c>
      <c r="BG4">
        <v>1.93</v>
      </c>
      <c r="BH4">
        <v>0</v>
      </c>
      <c r="BI4">
        <v>96.6</v>
      </c>
      <c r="BJ4">
        <v>0</v>
      </c>
      <c r="BK4">
        <v>32.93</v>
      </c>
      <c r="BL4">
        <v>10.97</v>
      </c>
      <c r="BM4">
        <v>13.52</v>
      </c>
      <c r="BN4">
        <v>7.73</v>
      </c>
      <c r="BO4">
        <v>32.93</v>
      </c>
      <c r="BP4">
        <v>0</v>
      </c>
      <c r="BQ4">
        <v>19.32</v>
      </c>
      <c r="BR4">
        <v>24.15</v>
      </c>
      <c r="BS4">
        <v>24.15</v>
      </c>
      <c r="BT4">
        <v>0</v>
      </c>
      <c r="BU4">
        <v>48.3</v>
      </c>
      <c r="BV4">
        <v>24.15</v>
      </c>
      <c r="BW4">
        <v>38.64</v>
      </c>
      <c r="BX4">
        <v>24.15</v>
      </c>
      <c r="BY4">
        <v>38.64</v>
      </c>
      <c r="BZ4">
        <v>24.15</v>
      </c>
      <c r="CA4">
        <v>48.3</v>
      </c>
      <c r="CB4">
        <v>21.78</v>
      </c>
      <c r="CC4">
        <v>0</v>
      </c>
      <c r="CD4">
        <v>24.15</v>
      </c>
      <c r="CE4">
        <v>67.62</v>
      </c>
      <c r="CF4">
        <v>14.57</v>
      </c>
      <c r="CG4">
        <v>0</v>
      </c>
    </row>
    <row r="5" spans="1:85">
      <c r="A5" t="s">
        <v>235</v>
      </c>
      <c r="B5" t="s">
        <v>227</v>
      </c>
      <c r="C5" t="s">
        <v>229</v>
      </c>
      <c r="G5" t="s">
        <v>47</v>
      </c>
      <c r="H5" s="73">
        <v>1197.19</v>
      </c>
      <c r="I5" s="46">
        <v>503.55999999999995</v>
      </c>
      <c r="J5" s="46">
        <v>738.0200000000001</v>
      </c>
      <c r="K5" s="46">
        <v>131.54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0.98</v>
      </c>
      <c r="Y5">
        <v>0</v>
      </c>
      <c r="Z5">
        <v>48.3</v>
      </c>
      <c r="AA5">
        <v>0</v>
      </c>
      <c r="AB5">
        <v>0</v>
      </c>
      <c r="AC5">
        <v>96.6</v>
      </c>
      <c r="AD5">
        <v>0.88</v>
      </c>
      <c r="AE5">
        <v>28.98</v>
      </c>
      <c r="AF5">
        <v>241.5</v>
      </c>
      <c r="AG5">
        <v>0.88</v>
      </c>
      <c r="AH5">
        <v>64.8</v>
      </c>
      <c r="AI5">
        <v>309.12</v>
      </c>
      <c r="AJ5">
        <v>0.52</v>
      </c>
      <c r="AK5">
        <v>0.68</v>
      </c>
      <c r="AL5">
        <v>0</v>
      </c>
      <c r="AM5">
        <v>0.48</v>
      </c>
      <c r="AN5">
        <v>48.3</v>
      </c>
      <c r="AO5">
        <v>96.6</v>
      </c>
      <c r="AP5">
        <v>167.12</v>
      </c>
      <c r="AQ5">
        <v>144.9</v>
      </c>
      <c r="AR5">
        <v>0</v>
      </c>
      <c r="AS5">
        <v>0.61</v>
      </c>
      <c r="AT5">
        <v>0.35</v>
      </c>
      <c r="AU5">
        <v>1.93</v>
      </c>
      <c r="AV5">
        <v>72.45</v>
      </c>
      <c r="AW5">
        <v>48.3</v>
      </c>
      <c r="AX5">
        <v>32.93</v>
      </c>
      <c r="AY5">
        <v>48.67</v>
      </c>
      <c r="AZ5">
        <v>193.2</v>
      </c>
      <c r="BA5">
        <v>0.63</v>
      </c>
      <c r="BB5">
        <v>0</v>
      </c>
      <c r="BC5">
        <v>66.84</v>
      </c>
      <c r="BD5">
        <v>144.9</v>
      </c>
      <c r="BE5">
        <v>72.45</v>
      </c>
      <c r="BF5">
        <v>1.59</v>
      </c>
      <c r="BG5">
        <v>1.93</v>
      </c>
      <c r="BH5">
        <v>0</v>
      </c>
      <c r="BI5">
        <v>96.6</v>
      </c>
      <c r="BJ5">
        <v>0</v>
      </c>
      <c r="BK5">
        <v>32.93</v>
      </c>
      <c r="BL5">
        <v>10.97</v>
      </c>
      <c r="BM5">
        <v>13.52</v>
      </c>
      <c r="BN5">
        <v>7.73</v>
      </c>
      <c r="BO5">
        <v>32.93</v>
      </c>
      <c r="BP5">
        <v>0</v>
      </c>
      <c r="BQ5">
        <v>19.32</v>
      </c>
      <c r="BR5">
        <v>24.15</v>
      </c>
      <c r="BS5">
        <v>24.15</v>
      </c>
      <c r="BT5">
        <v>0</v>
      </c>
      <c r="BU5">
        <v>48.3</v>
      </c>
      <c r="BV5">
        <v>24.15</v>
      </c>
      <c r="BW5">
        <v>38.64</v>
      </c>
      <c r="BX5">
        <v>24.15</v>
      </c>
      <c r="BY5">
        <v>38.64</v>
      </c>
      <c r="BZ5">
        <v>24.15</v>
      </c>
      <c r="CA5">
        <v>48.3</v>
      </c>
      <c r="CB5">
        <v>21.78</v>
      </c>
      <c r="CC5">
        <v>0</v>
      </c>
      <c r="CD5">
        <v>24.15</v>
      </c>
      <c r="CE5">
        <v>67.62</v>
      </c>
      <c r="CF5">
        <v>14.57</v>
      </c>
      <c r="CG5">
        <v>0</v>
      </c>
    </row>
    <row r="6" spans="1:85">
      <c r="A6" t="s">
        <v>236</v>
      </c>
      <c r="B6" t="s">
        <v>258</v>
      </c>
      <c r="C6" t="s">
        <v>230</v>
      </c>
      <c r="G6" t="s">
        <v>48</v>
      </c>
      <c r="H6" s="73">
        <v>1197.19</v>
      </c>
      <c r="I6" s="46">
        <v>503.55999999999995</v>
      </c>
      <c r="J6" s="46">
        <v>738.0200000000001</v>
      </c>
      <c r="K6" s="46">
        <v>131.54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0.98</v>
      </c>
      <c r="Y6">
        <v>0</v>
      </c>
      <c r="Z6">
        <v>48.3</v>
      </c>
      <c r="AA6">
        <v>0</v>
      </c>
      <c r="AB6">
        <v>0</v>
      </c>
      <c r="AC6">
        <v>96.6</v>
      </c>
      <c r="AD6">
        <v>0.88</v>
      </c>
      <c r="AE6">
        <v>28.98</v>
      </c>
      <c r="AF6">
        <v>241.5</v>
      </c>
      <c r="AG6">
        <v>0.88</v>
      </c>
      <c r="AH6">
        <v>64.8</v>
      </c>
      <c r="AI6">
        <v>309.12</v>
      </c>
      <c r="AJ6">
        <v>0.52</v>
      </c>
      <c r="AK6">
        <v>0.68</v>
      </c>
      <c r="AL6">
        <v>0</v>
      </c>
      <c r="AM6">
        <v>0.48</v>
      </c>
      <c r="AN6">
        <v>48.3</v>
      </c>
      <c r="AO6">
        <v>96.6</v>
      </c>
      <c r="AP6">
        <v>167.12</v>
      </c>
      <c r="AQ6">
        <v>144.9</v>
      </c>
      <c r="AR6">
        <v>0</v>
      </c>
      <c r="AS6">
        <v>0.61</v>
      </c>
      <c r="AT6">
        <v>0.35</v>
      </c>
      <c r="AU6">
        <v>1.93</v>
      </c>
      <c r="AV6">
        <v>72.45</v>
      </c>
      <c r="AW6">
        <v>48.3</v>
      </c>
      <c r="AX6">
        <v>32.93</v>
      </c>
      <c r="AY6">
        <v>48.67</v>
      </c>
      <c r="AZ6">
        <v>193.2</v>
      </c>
      <c r="BA6">
        <v>0.63</v>
      </c>
      <c r="BB6">
        <v>0</v>
      </c>
      <c r="BC6">
        <v>66.84</v>
      </c>
      <c r="BD6">
        <v>144.9</v>
      </c>
      <c r="BE6">
        <v>72.45</v>
      </c>
      <c r="BF6">
        <v>1.59</v>
      </c>
      <c r="BG6">
        <v>1.93</v>
      </c>
      <c r="BH6">
        <v>0</v>
      </c>
      <c r="BI6">
        <v>96.6</v>
      </c>
      <c r="BJ6">
        <v>0</v>
      </c>
      <c r="BK6">
        <v>32.93</v>
      </c>
      <c r="BL6">
        <v>10.97</v>
      </c>
      <c r="BM6">
        <v>13.52</v>
      </c>
      <c r="BN6">
        <v>7.73</v>
      </c>
      <c r="BO6">
        <v>32.93</v>
      </c>
      <c r="BP6">
        <v>0</v>
      </c>
      <c r="BQ6">
        <v>19.32</v>
      </c>
      <c r="BR6">
        <v>24.15</v>
      </c>
      <c r="BS6">
        <v>24.15</v>
      </c>
      <c r="BT6">
        <v>0</v>
      </c>
      <c r="BU6">
        <v>48.3</v>
      </c>
      <c r="BV6">
        <v>24.15</v>
      </c>
      <c r="BW6">
        <v>38.64</v>
      </c>
      <c r="BX6">
        <v>24.15</v>
      </c>
      <c r="BY6">
        <v>38.64</v>
      </c>
      <c r="BZ6">
        <v>24.15</v>
      </c>
      <c r="CA6">
        <v>48.3</v>
      </c>
      <c r="CB6">
        <v>21.78</v>
      </c>
      <c r="CC6">
        <v>0</v>
      </c>
      <c r="CD6">
        <v>24.15</v>
      </c>
      <c r="CE6">
        <v>67.62</v>
      </c>
      <c r="CF6">
        <v>14.57</v>
      </c>
      <c r="CG6">
        <v>0</v>
      </c>
    </row>
    <row r="7" spans="1:85">
      <c r="A7" t="s">
        <v>237</v>
      </c>
      <c r="B7" t="s">
        <v>280</v>
      </c>
      <c r="C7" t="s">
        <v>259</v>
      </c>
      <c r="G7" t="s">
        <v>49</v>
      </c>
      <c r="H7" s="73">
        <v>1197.1400000000003</v>
      </c>
      <c r="I7" s="46">
        <v>503.55999999999995</v>
      </c>
      <c r="J7" s="46">
        <v>737.83</v>
      </c>
      <c r="K7" s="46">
        <v>98.61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0.98</v>
      </c>
      <c r="Y7">
        <v>0</v>
      </c>
      <c r="Z7">
        <v>48.3</v>
      </c>
      <c r="AA7">
        <v>0</v>
      </c>
      <c r="AB7">
        <v>0</v>
      </c>
      <c r="AC7">
        <v>96.6</v>
      </c>
      <c r="AD7">
        <v>0.88</v>
      </c>
      <c r="AE7">
        <v>28.98</v>
      </c>
      <c r="AF7">
        <v>241.5</v>
      </c>
      <c r="AG7">
        <v>0.88</v>
      </c>
      <c r="AH7">
        <v>64.8</v>
      </c>
      <c r="AI7">
        <v>309.12</v>
      </c>
      <c r="AJ7">
        <v>0.52</v>
      </c>
      <c r="AK7">
        <v>0.68</v>
      </c>
      <c r="AL7">
        <v>0</v>
      </c>
      <c r="AM7">
        <v>0.48</v>
      </c>
      <c r="AN7">
        <v>48.3</v>
      </c>
      <c r="AO7">
        <v>96.6</v>
      </c>
      <c r="AP7">
        <v>167.12</v>
      </c>
      <c r="AQ7">
        <v>144.9</v>
      </c>
      <c r="AR7">
        <v>0</v>
      </c>
      <c r="AS7">
        <v>0.61</v>
      </c>
      <c r="AT7">
        <v>0.35</v>
      </c>
      <c r="AU7">
        <v>1.93</v>
      </c>
      <c r="AV7">
        <v>72.45</v>
      </c>
      <c r="AW7">
        <v>48.3</v>
      </c>
      <c r="AX7">
        <v>32.93</v>
      </c>
      <c r="AY7">
        <v>48.67</v>
      </c>
      <c r="AZ7">
        <v>193.2</v>
      </c>
      <c r="BA7">
        <v>0.57999999999999996</v>
      </c>
      <c r="BB7">
        <v>0</v>
      </c>
      <c r="BC7">
        <v>66.84</v>
      </c>
      <c r="BD7">
        <v>144.9</v>
      </c>
      <c r="BE7">
        <v>72.45</v>
      </c>
      <c r="BF7">
        <v>1.59</v>
      </c>
      <c r="BG7">
        <v>1.93</v>
      </c>
      <c r="BH7">
        <v>0</v>
      </c>
      <c r="BI7">
        <v>96.6</v>
      </c>
      <c r="BJ7">
        <v>0</v>
      </c>
      <c r="BK7">
        <v>32.93</v>
      </c>
      <c r="BL7">
        <v>10.97</v>
      </c>
      <c r="BM7">
        <v>13.52</v>
      </c>
      <c r="BN7">
        <v>7.73</v>
      </c>
      <c r="BO7">
        <v>0</v>
      </c>
      <c r="BP7">
        <v>0</v>
      </c>
      <c r="BQ7">
        <v>19.32</v>
      </c>
      <c r="BR7">
        <v>24.15</v>
      </c>
      <c r="BS7">
        <v>24.15</v>
      </c>
      <c r="BT7">
        <v>0</v>
      </c>
      <c r="BU7">
        <v>48.3</v>
      </c>
      <c r="BV7">
        <v>24.15</v>
      </c>
      <c r="BW7">
        <v>38.64</v>
      </c>
      <c r="BX7">
        <v>24.15</v>
      </c>
      <c r="BY7">
        <v>38.64</v>
      </c>
      <c r="BZ7">
        <v>24.15</v>
      </c>
      <c r="CA7">
        <v>48.3</v>
      </c>
      <c r="CB7">
        <v>21.78</v>
      </c>
      <c r="CC7">
        <v>0</v>
      </c>
      <c r="CD7">
        <v>24.15</v>
      </c>
      <c r="CE7">
        <v>67.62</v>
      </c>
      <c r="CF7">
        <v>14.38</v>
      </c>
      <c r="CG7">
        <v>0</v>
      </c>
    </row>
    <row r="8" spans="1:85">
      <c r="A8" t="s">
        <v>238</v>
      </c>
      <c r="B8" t="s">
        <v>315</v>
      </c>
      <c r="C8" t="s">
        <v>231</v>
      </c>
      <c r="G8" t="s">
        <v>50</v>
      </c>
      <c r="H8" s="73">
        <v>1197.1400000000003</v>
      </c>
      <c r="I8" s="46">
        <v>503.55999999999995</v>
      </c>
      <c r="J8" s="46">
        <v>737.83</v>
      </c>
      <c r="K8" s="46">
        <v>98.61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0.98</v>
      </c>
      <c r="Y8">
        <v>0</v>
      </c>
      <c r="Z8">
        <v>48.3</v>
      </c>
      <c r="AA8">
        <v>0</v>
      </c>
      <c r="AB8">
        <v>0</v>
      </c>
      <c r="AC8">
        <v>96.6</v>
      </c>
      <c r="AD8">
        <v>0.88</v>
      </c>
      <c r="AE8">
        <v>28.98</v>
      </c>
      <c r="AF8">
        <v>241.5</v>
      </c>
      <c r="AG8">
        <v>0.88</v>
      </c>
      <c r="AH8">
        <v>64.8</v>
      </c>
      <c r="AI8">
        <v>309.12</v>
      </c>
      <c r="AJ8">
        <v>0.52</v>
      </c>
      <c r="AK8">
        <v>0.68</v>
      </c>
      <c r="AL8">
        <v>0</v>
      </c>
      <c r="AM8">
        <v>0.48</v>
      </c>
      <c r="AN8">
        <v>48.3</v>
      </c>
      <c r="AO8">
        <v>96.6</v>
      </c>
      <c r="AP8">
        <v>167.12</v>
      </c>
      <c r="AQ8">
        <v>144.9</v>
      </c>
      <c r="AR8">
        <v>0</v>
      </c>
      <c r="AS8">
        <v>0.61</v>
      </c>
      <c r="AT8">
        <v>0.35</v>
      </c>
      <c r="AU8">
        <v>1.93</v>
      </c>
      <c r="AV8">
        <v>72.45</v>
      </c>
      <c r="AW8">
        <v>48.3</v>
      </c>
      <c r="AX8">
        <v>32.93</v>
      </c>
      <c r="AY8">
        <v>48.67</v>
      </c>
      <c r="AZ8">
        <v>193.2</v>
      </c>
      <c r="BA8">
        <v>0.57999999999999996</v>
      </c>
      <c r="BB8">
        <v>0</v>
      </c>
      <c r="BC8">
        <v>66.84</v>
      </c>
      <c r="BD8">
        <v>144.9</v>
      </c>
      <c r="BE8">
        <v>72.45</v>
      </c>
      <c r="BF8">
        <v>1.59</v>
      </c>
      <c r="BG8">
        <v>1.93</v>
      </c>
      <c r="BH8">
        <v>0</v>
      </c>
      <c r="BI8">
        <v>96.6</v>
      </c>
      <c r="BJ8">
        <v>0</v>
      </c>
      <c r="BK8">
        <v>32.93</v>
      </c>
      <c r="BL8">
        <v>10.97</v>
      </c>
      <c r="BM8">
        <v>13.52</v>
      </c>
      <c r="BN8">
        <v>7.73</v>
      </c>
      <c r="BO8">
        <v>0</v>
      </c>
      <c r="BP8">
        <v>0</v>
      </c>
      <c r="BQ8">
        <v>19.32</v>
      </c>
      <c r="BR8">
        <v>24.15</v>
      </c>
      <c r="BS8">
        <v>24.15</v>
      </c>
      <c r="BT8">
        <v>0</v>
      </c>
      <c r="BU8">
        <v>48.3</v>
      </c>
      <c r="BV8">
        <v>24.15</v>
      </c>
      <c r="BW8">
        <v>38.64</v>
      </c>
      <c r="BX8">
        <v>24.15</v>
      </c>
      <c r="BY8">
        <v>38.64</v>
      </c>
      <c r="BZ8">
        <v>24.15</v>
      </c>
      <c r="CA8">
        <v>48.3</v>
      </c>
      <c r="CB8">
        <v>21.78</v>
      </c>
      <c r="CC8">
        <v>0</v>
      </c>
      <c r="CD8">
        <v>24.15</v>
      </c>
      <c r="CE8">
        <v>67.62</v>
      </c>
      <c r="CF8">
        <v>14.38</v>
      </c>
      <c r="CG8">
        <v>0</v>
      </c>
    </row>
    <row r="9" spans="1:85">
      <c r="A9" t="s">
        <v>239</v>
      </c>
      <c r="B9" t="s">
        <v>335</v>
      </c>
      <c r="C9" t="s">
        <v>232</v>
      </c>
      <c r="G9" t="s">
        <v>51</v>
      </c>
      <c r="H9" s="73">
        <v>1197.1400000000003</v>
      </c>
      <c r="I9" s="46">
        <v>503.55999999999995</v>
      </c>
      <c r="J9" s="46">
        <v>737.83</v>
      </c>
      <c r="K9" s="46">
        <v>98.61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0.98</v>
      </c>
      <c r="Y9">
        <v>0</v>
      </c>
      <c r="Z9">
        <v>48.3</v>
      </c>
      <c r="AA9">
        <v>0</v>
      </c>
      <c r="AB9">
        <v>0</v>
      </c>
      <c r="AC9">
        <v>96.6</v>
      </c>
      <c r="AD9">
        <v>0.88</v>
      </c>
      <c r="AE9">
        <v>28.98</v>
      </c>
      <c r="AF9">
        <v>241.5</v>
      </c>
      <c r="AG9">
        <v>0.88</v>
      </c>
      <c r="AH9">
        <v>64.8</v>
      </c>
      <c r="AI9">
        <v>309.12</v>
      </c>
      <c r="AJ9">
        <v>0.52</v>
      </c>
      <c r="AK9">
        <v>0.68</v>
      </c>
      <c r="AL9">
        <v>0</v>
      </c>
      <c r="AM9">
        <v>0.48</v>
      </c>
      <c r="AN9">
        <v>48.3</v>
      </c>
      <c r="AO9">
        <v>96.6</v>
      </c>
      <c r="AP9">
        <v>167.12</v>
      </c>
      <c r="AQ9">
        <v>144.9</v>
      </c>
      <c r="AR9">
        <v>0</v>
      </c>
      <c r="AS9">
        <v>0.61</v>
      </c>
      <c r="AT9">
        <v>0.35</v>
      </c>
      <c r="AU9">
        <v>1.93</v>
      </c>
      <c r="AV9">
        <v>72.45</v>
      </c>
      <c r="AW9">
        <v>48.3</v>
      </c>
      <c r="AX9">
        <v>32.93</v>
      </c>
      <c r="AY9">
        <v>48.67</v>
      </c>
      <c r="AZ9">
        <v>193.2</v>
      </c>
      <c r="BA9">
        <v>0.57999999999999996</v>
      </c>
      <c r="BB9">
        <v>0</v>
      </c>
      <c r="BC9">
        <v>66.84</v>
      </c>
      <c r="BD9">
        <v>144.9</v>
      </c>
      <c r="BE9">
        <v>72.45</v>
      </c>
      <c r="BF9">
        <v>1.59</v>
      </c>
      <c r="BG9">
        <v>1.93</v>
      </c>
      <c r="BH9">
        <v>0</v>
      </c>
      <c r="BI9">
        <v>96.6</v>
      </c>
      <c r="BJ9">
        <v>0</v>
      </c>
      <c r="BK9">
        <v>32.93</v>
      </c>
      <c r="BL9">
        <v>10.97</v>
      </c>
      <c r="BM9">
        <v>13.52</v>
      </c>
      <c r="BN9">
        <v>7.73</v>
      </c>
      <c r="BO9">
        <v>0</v>
      </c>
      <c r="BP9">
        <v>0</v>
      </c>
      <c r="BQ9">
        <v>19.32</v>
      </c>
      <c r="BR9">
        <v>24.15</v>
      </c>
      <c r="BS9">
        <v>24.15</v>
      </c>
      <c r="BT9">
        <v>0</v>
      </c>
      <c r="BU9">
        <v>48.3</v>
      </c>
      <c r="BV9">
        <v>24.15</v>
      </c>
      <c r="BW9">
        <v>38.64</v>
      </c>
      <c r="BX9">
        <v>24.15</v>
      </c>
      <c r="BY9">
        <v>38.64</v>
      </c>
      <c r="BZ9">
        <v>24.15</v>
      </c>
      <c r="CA9">
        <v>48.3</v>
      </c>
      <c r="CB9">
        <v>21.78</v>
      </c>
      <c r="CC9">
        <v>0</v>
      </c>
      <c r="CD9">
        <v>24.15</v>
      </c>
      <c r="CE9">
        <v>67.62</v>
      </c>
      <c r="CF9">
        <v>14.38</v>
      </c>
      <c r="CG9">
        <v>0</v>
      </c>
    </row>
    <row r="10" spans="1:85">
      <c r="A10" t="s">
        <v>260</v>
      </c>
      <c r="C10" t="s">
        <v>233</v>
      </c>
      <c r="G10" t="s">
        <v>52</v>
      </c>
      <c r="H10" s="73">
        <v>1197.1400000000003</v>
      </c>
      <c r="I10" s="46">
        <v>503.55999999999995</v>
      </c>
      <c r="J10" s="46">
        <v>737.83</v>
      </c>
      <c r="K10" s="46">
        <v>98.61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0.98</v>
      </c>
      <c r="Y10">
        <v>0</v>
      </c>
      <c r="Z10">
        <v>48.3</v>
      </c>
      <c r="AA10">
        <v>0</v>
      </c>
      <c r="AB10">
        <v>0</v>
      </c>
      <c r="AC10">
        <v>96.6</v>
      </c>
      <c r="AD10">
        <v>0.88</v>
      </c>
      <c r="AE10">
        <v>28.98</v>
      </c>
      <c r="AF10">
        <v>241.5</v>
      </c>
      <c r="AG10">
        <v>0.88</v>
      </c>
      <c r="AH10">
        <v>64.8</v>
      </c>
      <c r="AI10">
        <v>309.12</v>
      </c>
      <c r="AJ10">
        <v>0.52</v>
      </c>
      <c r="AK10">
        <v>0.68</v>
      </c>
      <c r="AL10">
        <v>0</v>
      </c>
      <c r="AM10">
        <v>0.48</v>
      </c>
      <c r="AN10">
        <v>48.3</v>
      </c>
      <c r="AO10">
        <v>96.6</v>
      </c>
      <c r="AP10">
        <v>167.12</v>
      </c>
      <c r="AQ10">
        <v>144.9</v>
      </c>
      <c r="AR10">
        <v>0</v>
      </c>
      <c r="AS10">
        <v>0.61</v>
      </c>
      <c r="AT10">
        <v>0.35</v>
      </c>
      <c r="AU10">
        <v>1.93</v>
      </c>
      <c r="AV10">
        <v>72.45</v>
      </c>
      <c r="AW10">
        <v>48.3</v>
      </c>
      <c r="AX10">
        <v>32.93</v>
      </c>
      <c r="AY10">
        <v>48.67</v>
      </c>
      <c r="AZ10">
        <v>193.2</v>
      </c>
      <c r="BA10">
        <v>0.57999999999999996</v>
      </c>
      <c r="BB10">
        <v>0</v>
      </c>
      <c r="BC10">
        <v>66.84</v>
      </c>
      <c r="BD10">
        <v>144.9</v>
      </c>
      <c r="BE10">
        <v>72.45</v>
      </c>
      <c r="BF10">
        <v>1.59</v>
      </c>
      <c r="BG10">
        <v>1.93</v>
      </c>
      <c r="BH10">
        <v>0</v>
      </c>
      <c r="BI10">
        <v>96.6</v>
      </c>
      <c r="BJ10">
        <v>0</v>
      </c>
      <c r="BK10">
        <v>32.93</v>
      </c>
      <c r="BL10">
        <v>10.97</v>
      </c>
      <c r="BM10">
        <v>13.52</v>
      </c>
      <c r="BN10">
        <v>7.73</v>
      </c>
      <c r="BO10">
        <v>0</v>
      </c>
      <c r="BP10">
        <v>0</v>
      </c>
      <c r="BQ10">
        <v>19.32</v>
      </c>
      <c r="BR10">
        <v>24.15</v>
      </c>
      <c r="BS10">
        <v>24.15</v>
      </c>
      <c r="BT10">
        <v>0</v>
      </c>
      <c r="BU10">
        <v>48.3</v>
      </c>
      <c r="BV10">
        <v>24.15</v>
      </c>
      <c r="BW10">
        <v>38.64</v>
      </c>
      <c r="BX10">
        <v>24.15</v>
      </c>
      <c r="BY10">
        <v>38.64</v>
      </c>
      <c r="BZ10">
        <v>24.15</v>
      </c>
      <c r="CA10">
        <v>48.3</v>
      </c>
      <c r="CB10">
        <v>21.78</v>
      </c>
      <c r="CC10">
        <v>0</v>
      </c>
      <c r="CD10">
        <v>24.15</v>
      </c>
      <c r="CE10">
        <v>67.62</v>
      </c>
      <c r="CF10">
        <v>14.38</v>
      </c>
      <c r="CG10">
        <v>0</v>
      </c>
    </row>
    <row r="11" spans="1:85">
      <c r="A11" t="s">
        <v>240</v>
      </c>
      <c r="C11" t="s">
        <v>316</v>
      </c>
      <c r="G11" t="s">
        <v>53</v>
      </c>
      <c r="H11" s="73">
        <v>1100.4899999999998</v>
      </c>
      <c r="I11" s="46">
        <v>503.55999999999995</v>
      </c>
      <c r="J11" s="46">
        <v>737.65000000000009</v>
      </c>
      <c r="K11" s="46">
        <v>131.54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0.98</v>
      </c>
      <c r="Y11">
        <v>0</v>
      </c>
      <c r="Z11">
        <v>48.3</v>
      </c>
      <c r="AA11">
        <v>0</v>
      </c>
      <c r="AB11">
        <v>0</v>
      </c>
      <c r="AC11">
        <v>96.6</v>
      </c>
      <c r="AD11">
        <v>0.88</v>
      </c>
      <c r="AE11">
        <v>0</v>
      </c>
      <c r="AF11">
        <v>241.5</v>
      </c>
      <c r="AG11">
        <v>0.88</v>
      </c>
      <c r="AH11">
        <v>64.8</v>
      </c>
      <c r="AI11">
        <v>309.12</v>
      </c>
      <c r="AJ11">
        <v>0.52</v>
      </c>
      <c r="AK11">
        <v>0.68</v>
      </c>
      <c r="AL11">
        <v>0</v>
      </c>
      <c r="AM11">
        <v>0.48</v>
      </c>
      <c r="AN11">
        <v>0</v>
      </c>
      <c r="AO11">
        <v>96.6</v>
      </c>
      <c r="AP11">
        <v>167.12</v>
      </c>
      <c r="AQ11">
        <v>144.9</v>
      </c>
      <c r="AR11">
        <v>0</v>
      </c>
      <c r="AS11">
        <v>0.61</v>
      </c>
      <c r="AT11">
        <v>0.35</v>
      </c>
      <c r="AU11">
        <v>1.93</v>
      </c>
      <c r="AV11">
        <v>72.45</v>
      </c>
      <c r="AW11">
        <v>48.3</v>
      </c>
      <c r="AX11">
        <v>32.93</v>
      </c>
      <c r="AY11">
        <v>48.67</v>
      </c>
      <c r="AZ11">
        <v>193.2</v>
      </c>
      <c r="BA11">
        <v>0.53</v>
      </c>
      <c r="BB11">
        <v>0</v>
      </c>
      <c r="BC11">
        <v>66.84</v>
      </c>
      <c r="BD11">
        <v>144.9</v>
      </c>
      <c r="BE11">
        <v>72.45</v>
      </c>
      <c r="BF11">
        <v>1.59</v>
      </c>
      <c r="BG11">
        <v>1.93</v>
      </c>
      <c r="BH11">
        <v>0</v>
      </c>
      <c r="BI11">
        <v>96.6</v>
      </c>
      <c r="BJ11">
        <v>0</v>
      </c>
      <c r="BK11">
        <v>32.93</v>
      </c>
      <c r="BL11">
        <v>10.97</v>
      </c>
      <c r="BM11">
        <v>13.52</v>
      </c>
      <c r="BN11">
        <v>7.73</v>
      </c>
      <c r="BO11">
        <v>32.93</v>
      </c>
      <c r="BP11">
        <v>0</v>
      </c>
      <c r="BQ11">
        <v>0</v>
      </c>
      <c r="BR11">
        <v>24.15</v>
      </c>
      <c r="BS11">
        <v>24.15</v>
      </c>
      <c r="BT11">
        <v>0</v>
      </c>
      <c r="BU11">
        <v>48.3</v>
      </c>
      <c r="BV11">
        <v>24.15</v>
      </c>
      <c r="BW11">
        <v>38.64</v>
      </c>
      <c r="BX11">
        <v>24.15</v>
      </c>
      <c r="BY11">
        <v>38.64</v>
      </c>
      <c r="BZ11">
        <v>24.15</v>
      </c>
      <c r="CA11">
        <v>48.3</v>
      </c>
      <c r="CB11">
        <v>21.78</v>
      </c>
      <c r="CC11">
        <v>0</v>
      </c>
      <c r="CD11">
        <v>24.15</v>
      </c>
      <c r="CE11">
        <v>67.62</v>
      </c>
      <c r="CF11">
        <v>14.2</v>
      </c>
      <c r="CG11">
        <v>0</v>
      </c>
    </row>
    <row r="12" spans="1:85">
      <c r="A12" t="s">
        <v>241</v>
      </c>
      <c r="C12" t="s">
        <v>336</v>
      </c>
      <c r="G12" t="s">
        <v>54</v>
      </c>
      <c r="H12" s="73">
        <v>1100.4899999999998</v>
      </c>
      <c r="I12" s="46">
        <v>503.55999999999995</v>
      </c>
      <c r="J12" s="46">
        <v>737.65000000000009</v>
      </c>
      <c r="K12" s="46">
        <v>131.54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0.98</v>
      </c>
      <c r="Y12">
        <v>0</v>
      </c>
      <c r="Z12">
        <v>48.3</v>
      </c>
      <c r="AA12">
        <v>0</v>
      </c>
      <c r="AB12">
        <v>0</v>
      </c>
      <c r="AC12">
        <v>96.6</v>
      </c>
      <c r="AD12">
        <v>0.88</v>
      </c>
      <c r="AE12">
        <v>0</v>
      </c>
      <c r="AF12">
        <v>241.5</v>
      </c>
      <c r="AG12">
        <v>0.88</v>
      </c>
      <c r="AH12">
        <v>64.8</v>
      </c>
      <c r="AI12">
        <v>309.12</v>
      </c>
      <c r="AJ12">
        <v>0.52</v>
      </c>
      <c r="AK12">
        <v>0.68</v>
      </c>
      <c r="AL12">
        <v>0</v>
      </c>
      <c r="AM12">
        <v>0.48</v>
      </c>
      <c r="AN12">
        <v>0</v>
      </c>
      <c r="AO12">
        <v>96.6</v>
      </c>
      <c r="AP12">
        <v>167.12</v>
      </c>
      <c r="AQ12">
        <v>144.9</v>
      </c>
      <c r="AR12">
        <v>0</v>
      </c>
      <c r="AS12">
        <v>0.61</v>
      </c>
      <c r="AT12">
        <v>0.35</v>
      </c>
      <c r="AU12">
        <v>1.93</v>
      </c>
      <c r="AV12">
        <v>72.45</v>
      </c>
      <c r="AW12">
        <v>48.3</v>
      </c>
      <c r="AX12">
        <v>32.93</v>
      </c>
      <c r="AY12">
        <v>48.67</v>
      </c>
      <c r="AZ12">
        <v>193.2</v>
      </c>
      <c r="BA12">
        <v>0.53</v>
      </c>
      <c r="BB12">
        <v>0</v>
      </c>
      <c r="BC12">
        <v>66.84</v>
      </c>
      <c r="BD12">
        <v>144.9</v>
      </c>
      <c r="BE12">
        <v>72.45</v>
      </c>
      <c r="BF12">
        <v>1.59</v>
      </c>
      <c r="BG12">
        <v>1.93</v>
      </c>
      <c r="BH12">
        <v>0</v>
      </c>
      <c r="BI12">
        <v>96.6</v>
      </c>
      <c r="BJ12">
        <v>0</v>
      </c>
      <c r="BK12">
        <v>32.93</v>
      </c>
      <c r="BL12">
        <v>10.97</v>
      </c>
      <c r="BM12">
        <v>13.52</v>
      </c>
      <c r="BN12">
        <v>7.73</v>
      </c>
      <c r="BO12">
        <v>32.93</v>
      </c>
      <c r="BP12">
        <v>0</v>
      </c>
      <c r="BQ12">
        <v>0</v>
      </c>
      <c r="BR12">
        <v>24.15</v>
      </c>
      <c r="BS12">
        <v>24.15</v>
      </c>
      <c r="BT12">
        <v>0</v>
      </c>
      <c r="BU12">
        <v>48.3</v>
      </c>
      <c r="BV12">
        <v>24.15</v>
      </c>
      <c r="BW12">
        <v>38.64</v>
      </c>
      <c r="BX12">
        <v>24.15</v>
      </c>
      <c r="BY12">
        <v>38.64</v>
      </c>
      <c r="BZ12">
        <v>24.15</v>
      </c>
      <c r="CA12">
        <v>48.3</v>
      </c>
      <c r="CB12">
        <v>21.78</v>
      </c>
      <c r="CC12">
        <v>0</v>
      </c>
      <c r="CD12">
        <v>24.15</v>
      </c>
      <c r="CE12">
        <v>67.62</v>
      </c>
      <c r="CF12">
        <v>14.2</v>
      </c>
      <c r="CG12">
        <v>0</v>
      </c>
    </row>
    <row r="13" spans="1:85">
      <c r="A13" t="s">
        <v>242</v>
      </c>
      <c r="G13" t="s">
        <v>55</v>
      </c>
      <c r="H13" s="73">
        <v>1100.4899999999998</v>
      </c>
      <c r="I13" s="46">
        <v>503.55999999999995</v>
      </c>
      <c r="J13" s="46">
        <v>737.65000000000009</v>
      </c>
      <c r="K13" s="46">
        <v>131.54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0.98</v>
      </c>
      <c r="Y13">
        <v>0</v>
      </c>
      <c r="Z13">
        <v>48.3</v>
      </c>
      <c r="AA13">
        <v>0</v>
      </c>
      <c r="AB13">
        <v>0</v>
      </c>
      <c r="AC13">
        <v>96.6</v>
      </c>
      <c r="AD13">
        <v>0.88</v>
      </c>
      <c r="AE13">
        <v>0</v>
      </c>
      <c r="AF13">
        <v>241.5</v>
      </c>
      <c r="AG13">
        <v>0.88</v>
      </c>
      <c r="AH13">
        <v>64.8</v>
      </c>
      <c r="AI13">
        <v>309.12</v>
      </c>
      <c r="AJ13">
        <v>0.52</v>
      </c>
      <c r="AK13">
        <v>0.68</v>
      </c>
      <c r="AL13">
        <v>0</v>
      </c>
      <c r="AM13">
        <v>0.48</v>
      </c>
      <c r="AN13">
        <v>0</v>
      </c>
      <c r="AO13">
        <v>96.6</v>
      </c>
      <c r="AP13">
        <v>167.12</v>
      </c>
      <c r="AQ13">
        <v>144.9</v>
      </c>
      <c r="AR13">
        <v>0</v>
      </c>
      <c r="AS13">
        <v>0.61</v>
      </c>
      <c r="AT13">
        <v>0.35</v>
      </c>
      <c r="AU13">
        <v>1.93</v>
      </c>
      <c r="AV13">
        <v>72.45</v>
      </c>
      <c r="AW13">
        <v>48.3</v>
      </c>
      <c r="AX13">
        <v>32.93</v>
      </c>
      <c r="AY13">
        <v>48.67</v>
      </c>
      <c r="AZ13">
        <v>193.2</v>
      </c>
      <c r="BA13">
        <v>0.53</v>
      </c>
      <c r="BB13">
        <v>0</v>
      </c>
      <c r="BC13">
        <v>66.84</v>
      </c>
      <c r="BD13">
        <v>144.9</v>
      </c>
      <c r="BE13">
        <v>72.45</v>
      </c>
      <c r="BF13">
        <v>1.59</v>
      </c>
      <c r="BG13">
        <v>1.93</v>
      </c>
      <c r="BH13">
        <v>0</v>
      </c>
      <c r="BI13">
        <v>96.6</v>
      </c>
      <c r="BJ13">
        <v>0</v>
      </c>
      <c r="BK13">
        <v>32.93</v>
      </c>
      <c r="BL13">
        <v>10.97</v>
      </c>
      <c r="BM13">
        <v>13.52</v>
      </c>
      <c r="BN13">
        <v>7.73</v>
      </c>
      <c r="BO13">
        <v>32.93</v>
      </c>
      <c r="BP13">
        <v>0</v>
      </c>
      <c r="BQ13">
        <v>0</v>
      </c>
      <c r="BR13">
        <v>24.15</v>
      </c>
      <c r="BS13">
        <v>24.15</v>
      </c>
      <c r="BT13">
        <v>0</v>
      </c>
      <c r="BU13">
        <v>48.3</v>
      </c>
      <c r="BV13">
        <v>24.15</v>
      </c>
      <c r="BW13">
        <v>38.64</v>
      </c>
      <c r="BX13">
        <v>24.15</v>
      </c>
      <c r="BY13">
        <v>38.64</v>
      </c>
      <c r="BZ13">
        <v>24.15</v>
      </c>
      <c r="CA13">
        <v>48.3</v>
      </c>
      <c r="CB13">
        <v>21.78</v>
      </c>
      <c r="CC13">
        <v>0</v>
      </c>
      <c r="CD13">
        <v>24.15</v>
      </c>
      <c r="CE13">
        <v>67.62</v>
      </c>
      <c r="CF13">
        <v>14.2</v>
      </c>
      <c r="CG13">
        <v>0</v>
      </c>
    </row>
    <row r="14" spans="1:85">
      <c r="A14" t="s">
        <v>243</v>
      </c>
      <c r="G14" t="s">
        <v>56</v>
      </c>
      <c r="H14" s="73">
        <v>1100.4899999999998</v>
      </c>
      <c r="I14" s="46">
        <v>503.55999999999995</v>
      </c>
      <c r="J14" s="46">
        <v>737.65000000000009</v>
      </c>
      <c r="K14" s="46">
        <v>131.54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0.98</v>
      </c>
      <c r="Y14">
        <v>0</v>
      </c>
      <c r="Z14">
        <v>48.3</v>
      </c>
      <c r="AA14">
        <v>0</v>
      </c>
      <c r="AB14">
        <v>0</v>
      </c>
      <c r="AC14">
        <v>96.6</v>
      </c>
      <c r="AD14">
        <v>0.88</v>
      </c>
      <c r="AE14">
        <v>0</v>
      </c>
      <c r="AF14">
        <v>241.5</v>
      </c>
      <c r="AG14">
        <v>0.88</v>
      </c>
      <c r="AH14">
        <v>64.8</v>
      </c>
      <c r="AI14">
        <v>309.12</v>
      </c>
      <c r="AJ14">
        <v>0.52</v>
      </c>
      <c r="AK14">
        <v>0.68</v>
      </c>
      <c r="AL14">
        <v>0</v>
      </c>
      <c r="AM14">
        <v>0.48</v>
      </c>
      <c r="AN14">
        <v>0</v>
      </c>
      <c r="AO14">
        <v>96.6</v>
      </c>
      <c r="AP14">
        <v>167.12</v>
      </c>
      <c r="AQ14">
        <v>144.9</v>
      </c>
      <c r="AR14">
        <v>0</v>
      </c>
      <c r="AS14">
        <v>0.61</v>
      </c>
      <c r="AT14">
        <v>0.35</v>
      </c>
      <c r="AU14">
        <v>1.93</v>
      </c>
      <c r="AV14">
        <v>72.45</v>
      </c>
      <c r="AW14">
        <v>48.3</v>
      </c>
      <c r="AX14">
        <v>32.93</v>
      </c>
      <c r="AY14">
        <v>48.67</v>
      </c>
      <c r="AZ14">
        <v>193.2</v>
      </c>
      <c r="BA14">
        <v>0.53</v>
      </c>
      <c r="BB14">
        <v>0</v>
      </c>
      <c r="BC14">
        <v>66.84</v>
      </c>
      <c r="BD14">
        <v>144.9</v>
      </c>
      <c r="BE14">
        <v>72.45</v>
      </c>
      <c r="BF14">
        <v>1.59</v>
      </c>
      <c r="BG14">
        <v>1.93</v>
      </c>
      <c r="BH14">
        <v>0</v>
      </c>
      <c r="BI14">
        <v>96.6</v>
      </c>
      <c r="BJ14">
        <v>0</v>
      </c>
      <c r="BK14">
        <v>32.93</v>
      </c>
      <c r="BL14">
        <v>10.97</v>
      </c>
      <c r="BM14">
        <v>13.52</v>
      </c>
      <c r="BN14">
        <v>7.73</v>
      </c>
      <c r="BO14">
        <v>32.93</v>
      </c>
      <c r="BP14">
        <v>0</v>
      </c>
      <c r="BQ14">
        <v>0</v>
      </c>
      <c r="BR14">
        <v>24.15</v>
      </c>
      <c r="BS14">
        <v>24.15</v>
      </c>
      <c r="BT14">
        <v>0</v>
      </c>
      <c r="BU14">
        <v>48.3</v>
      </c>
      <c r="BV14">
        <v>24.15</v>
      </c>
      <c r="BW14">
        <v>38.64</v>
      </c>
      <c r="BX14">
        <v>24.15</v>
      </c>
      <c r="BY14">
        <v>38.64</v>
      </c>
      <c r="BZ14">
        <v>24.15</v>
      </c>
      <c r="CA14">
        <v>48.3</v>
      </c>
      <c r="CB14">
        <v>21.78</v>
      </c>
      <c r="CC14">
        <v>0</v>
      </c>
      <c r="CD14">
        <v>24.15</v>
      </c>
      <c r="CE14">
        <v>67.62</v>
      </c>
      <c r="CF14">
        <v>14.2</v>
      </c>
      <c r="CG14">
        <v>0</v>
      </c>
    </row>
    <row r="15" spans="1:85">
      <c r="A15" t="s">
        <v>244</v>
      </c>
      <c r="G15" t="s">
        <v>57</v>
      </c>
      <c r="H15" s="73">
        <v>1060.83</v>
      </c>
      <c r="I15" s="46">
        <v>503.55999999999995</v>
      </c>
      <c r="J15" s="46">
        <v>737.47</v>
      </c>
      <c r="K15" s="46">
        <v>131.54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0.98</v>
      </c>
      <c r="Y15">
        <v>0</v>
      </c>
      <c r="Z15">
        <v>48.3</v>
      </c>
      <c r="AA15">
        <v>0</v>
      </c>
      <c r="AB15">
        <v>0</v>
      </c>
      <c r="AC15">
        <v>96.6</v>
      </c>
      <c r="AD15">
        <v>0.88</v>
      </c>
      <c r="AE15">
        <v>0</v>
      </c>
      <c r="AF15">
        <v>183.54</v>
      </c>
      <c r="AG15">
        <v>0.88</v>
      </c>
      <c r="AH15">
        <v>64.8</v>
      </c>
      <c r="AI15">
        <v>309.12</v>
      </c>
      <c r="AJ15">
        <v>0.52</v>
      </c>
      <c r="AK15">
        <v>0.68</v>
      </c>
      <c r="AL15">
        <v>0</v>
      </c>
      <c r="AM15">
        <v>0.48</v>
      </c>
      <c r="AN15">
        <v>0</v>
      </c>
      <c r="AO15">
        <v>96.6</v>
      </c>
      <c r="AP15">
        <v>167.12</v>
      </c>
      <c r="AQ15">
        <v>144.9</v>
      </c>
      <c r="AR15">
        <v>0</v>
      </c>
      <c r="AS15">
        <v>0.61</v>
      </c>
      <c r="AT15">
        <v>0.35</v>
      </c>
      <c r="AU15">
        <v>1.93</v>
      </c>
      <c r="AV15">
        <v>72.45</v>
      </c>
      <c r="AW15">
        <v>48.3</v>
      </c>
      <c r="AX15">
        <v>32.93</v>
      </c>
      <c r="AY15">
        <v>48.67</v>
      </c>
      <c r="AZ15">
        <v>193.2</v>
      </c>
      <c r="BA15">
        <v>0.48</v>
      </c>
      <c r="BB15">
        <v>0</v>
      </c>
      <c r="BC15">
        <v>66.84</v>
      </c>
      <c r="BD15">
        <v>144.9</v>
      </c>
      <c r="BE15">
        <v>72.45</v>
      </c>
      <c r="BF15">
        <v>1.59</v>
      </c>
      <c r="BG15">
        <v>1.93</v>
      </c>
      <c r="BH15">
        <v>0</v>
      </c>
      <c r="BI15">
        <v>96.6</v>
      </c>
      <c r="BJ15">
        <v>57.96</v>
      </c>
      <c r="BK15">
        <v>32.93</v>
      </c>
      <c r="BL15">
        <v>10.97</v>
      </c>
      <c r="BM15">
        <v>13.52</v>
      </c>
      <c r="BN15">
        <v>6.76</v>
      </c>
      <c r="BO15">
        <v>32.93</v>
      </c>
      <c r="BP15">
        <v>0</v>
      </c>
      <c r="BQ15">
        <v>0</v>
      </c>
      <c r="BR15">
        <v>24.15</v>
      </c>
      <c r="BS15">
        <v>24.15</v>
      </c>
      <c r="BT15">
        <v>0</v>
      </c>
      <c r="BU15">
        <v>48.3</v>
      </c>
      <c r="BV15">
        <v>24.15</v>
      </c>
      <c r="BW15">
        <v>0</v>
      </c>
      <c r="BX15">
        <v>24.15</v>
      </c>
      <c r="BY15">
        <v>38.64</v>
      </c>
      <c r="BZ15">
        <v>24.15</v>
      </c>
      <c r="CA15">
        <v>48.3</v>
      </c>
      <c r="CB15">
        <v>21.78</v>
      </c>
      <c r="CC15">
        <v>0</v>
      </c>
      <c r="CD15">
        <v>24.15</v>
      </c>
      <c r="CE15">
        <v>67.62</v>
      </c>
      <c r="CF15">
        <v>14.02</v>
      </c>
      <c r="CG15">
        <v>0</v>
      </c>
    </row>
    <row r="16" spans="1:85">
      <c r="A16" t="s">
        <v>245</v>
      </c>
      <c r="G16" t="s">
        <v>58</v>
      </c>
      <c r="H16" s="73">
        <v>1060.83</v>
      </c>
      <c r="I16" s="46">
        <v>503.55999999999995</v>
      </c>
      <c r="J16" s="46">
        <v>737.47</v>
      </c>
      <c r="K16" s="46">
        <v>131.54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0.98</v>
      </c>
      <c r="Y16">
        <v>0</v>
      </c>
      <c r="Z16">
        <v>48.3</v>
      </c>
      <c r="AA16">
        <v>0</v>
      </c>
      <c r="AB16">
        <v>0</v>
      </c>
      <c r="AC16">
        <v>96.6</v>
      </c>
      <c r="AD16">
        <v>0.88</v>
      </c>
      <c r="AE16">
        <v>0</v>
      </c>
      <c r="AF16">
        <v>183.54</v>
      </c>
      <c r="AG16">
        <v>0.88</v>
      </c>
      <c r="AH16">
        <v>64.8</v>
      </c>
      <c r="AI16">
        <v>309.12</v>
      </c>
      <c r="AJ16">
        <v>0.52</v>
      </c>
      <c r="AK16">
        <v>0.68</v>
      </c>
      <c r="AL16">
        <v>0</v>
      </c>
      <c r="AM16">
        <v>0.48</v>
      </c>
      <c r="AN16">
        <v>0</v>
      </c>
      <c r="AO16">
        <v>96.6</v>
      </c>
      <c r="AP16">
        <v>167.12</v>
      </c>
      <c r="AQ16">
        <v>144.9</v>
      </c>
      <c r="AR16">
        <v>0</v>
      </c>
      <c r="AS16">
        <v>0.61</v>
      </c>
      <c r="AT16">
        <v>0.35</v>
      </c>
      <c r="AU16">
        <v>1.93</v>
      </c>
      <c r="AV16">
        <v>72.45</v>
      </c>
      <c r="AW16">
        <v>48.3</v>
      </c>
      <c r="AX16">
        <v>32.93</v>
      </c>
      <c r="AY16">
        <v>48.67</v>
      </c>
      <c r="AZ16">
        <v>193.2</v>
      </c>
      <c r="BA16">
        <v>0.48</v>
      </c>
      <c r="BB16">
        <v>0</v>
      </c>
      <c r="BC16">
        <v>66.84</v>
      </c>
      <c r="BD16">
        <v>144.9</v>
      </c>
      <c r="BE16">
        <v>72.45</v>
      </c>
      <c r="BF16">
        <v>1.59</v>
      </c>
      <c r="BG16">
        <v>1.93</v>
      </c>
      <c r="BH16">
        <v>0</v>
      </c>
      <c r="BI16">
        <v>96.6</v>
      </c>
      <c r="BJ16">
        <v>57.96</v>
      </c>
      <c r="BK16">
        <v>32.93</v>
      </c>
      <c r="BL16">
        <v>10.97</v>
      </c>
      <c r="BM16">
        <v>13.52</v>
      </c>
      <c r="BN16">
        <v>6.76</v>
      </c>
      <c r="BO16">
        <v>32.93</v>
      </c>
      <c r="BP16">
        <v>0</v>
      </c>
      <c r="BQ16">
        <v>0</v>
      </c>
      <c r="BR16">
        <v>24.15</v>
      </c>
      <c r="BS16">
        <v>24.15</v>
      </c>
      <c r="BT16">
        <v>0</v>
      </c>
      <c r="BU16">
        <v>48.3</v>
      </c>
      <c r="BV16">
        <v>24.15</v>
      </c>
      <c r="BW16">
        <v>0</v>
      </c>
      <c r="BX16">
        <v>24.15</v>
      </c>
      <c r="BY16">
        <v>38.64</v>
      </c>
      <c r="BZ16">
        <v>24.15</v>
      </c>
      <c r="CA16">
        <v>48.3</v>
      </c>
      <c r="CB16">
        <v>21.78</v>
      </c>
      <c r="CC16">
        <v>0</v>
      </c>
      <c r="CD16">
        <v>24.15</v>
      </c>
      <c r="CE16">
        <v>67.62</v>
      </c>
      <c r="CF16">
        <v>14.02</v>
      </c>
      <c r="CG16">
        <v>0</v>
      </c>
    </row>
    <row r="17" spans="1:85">
      <c r="A17" t="s">
        <v>246</v>
      </c>
      <c r="G17" t="s">
        <v>59</v>
      </c>
      <c r="H17" s="73">
        <v>1060.83</v>
      </c>
      <c r="I17" s="46">
        <v>503.55999999999995</v>
      </c>
      <c r="J17" s="46">
        <v>737.47</v>
      </c>
      <c r="K17" s="46">
        <v>131.54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0.98</v>
      </c>
      <c r="Y17">
        <v>0</v>
      </c>
      <c r="Z17">
        <v>48.3</v>
      </c>
      <c r="AA17">
        <v>0</v>
      </c>
      <c r="AB17">
        <v>0</v>
      </c>
      <c r="AC17">
        <v>96.6</v>
      </c>
      <c r="AD17">
        <v>0.88</v>
      </c>
      <c r="AE17">
        <v>0</v>
      </c>
      <c r="AF17">
        <v>183.54</v>
      </c>
      <c r="AG17">
        <v>0.88</v>
      </c>
      <c r="AH17">
        <v>64.8</v>
      </c>
      <c r="AI17">
        <v>309.12</v>
      </c>
      <c r="AJ17">
        <v>0.52</v>
      </c>
      <c r="AK17">
        <v>0.68</v>
      </c>
      <c r="AL17">
        <v>0</v>
      </c>
      <c r="AM17">
        <v>0.48</v>
      </c>
      <c r="AN17">
        <v>0</v>
      </c>
      <c r="AO17">
        <v>96.6</v>
      </c>
      <c r="AP17">
        <v>167.12</v>
      </c>
      <c r="AQ17">
        <v>144.9</v>
      </c>
      <c r="AR17">
        <v>0</v>
      </c>
      <c r="AS17">
        <v>0.61</v>
      </c>
      <c r="AT17">
        <v>0.35</v>
      </c>
      <c r="AU17">
        <v>1.93</v>
      </c>
      <c r="AV17">
        <v>72.45</v>
      </c>
      <c r="AW17">
        <v>48.3</v>
      </c>
      <c r="AX17">
        <v>32.93</v>
      </c>
      <c r="AY17">
        <v>48.67</v>
      </c>
      <c r="AZ17">
        <v>193.2</v>
      </c>
      <c r="BA17">
        <v>0.48</v>
      </c>
      <c r="BB17">
        <v>0</v>
      </c>
      <c r="BC17">
        <v>66.84</v>
      </c>
      <c r="BD17">
        <v>144.9</v>
      </c>
      <c r="BE17">
        <v>72.45</v>
      </c>
      <c r="BF17">
        <v>1.59</v>
      </c>
      <c r="BG17">
        <v>1.93</v>
      </c>
      <c r="BH17">
        <v>0</v>
      </c>
      <c r="BI17">
        <v>96.6</v>
      </c>
      <c r="BJ17">
        <v>57.96</v>
      </c>
      <c r="BK17">
        <v>32.93</v>
      </c>
      <c r="BL17">
        <v>10.97</v>
      </c>
      <c r="BM17">
        <v>13.52</v>
      </c>
      <c r="BN17">
        <v>6.76</v>
      </c>
      <c r="BO17">
        <v>32.93</v>
      </c>
      <c r="BP17">
        <v>0</v>
      </c>
      <c r="BQ17">
        <v>0</v>
      </c>
      <c r="BR17">
        <v>24.15</v>
      </c>
      <c r="BS17">
        <v>24.15</v>
      </c>
      <c r="BT17">
        <v>0</v>
      </c>
      <c r="BU17">
        <v>48.3</v>
      </c>
      <c r="BV17">
        <v>24.15</v>
      </c>
      <c r="BW17">
        <v>0</v>
      </c>
      <c r="BX17">
        <v>24.15</v>
      </c>
      <c r="BY17">
        <v>38.64</v>
      </c>
      <c r="BZ17">
        <v>24.15</v>
      </c>
      <c r="CA17">
        <v>48.3</v>
      </c>
      <c r="CB17">
        <v>21.78</v>
      </c>
      <c r="CC17">
        <v>0</v>
      </c>
      <c r="CD17">
        <v>24.15</v>
      </c>
      <c r="CE17">
        <v>67.62</v>
      </c>
      <c r="CF17">
        <v>14.02</v>
      </c>
      <c r="CG17">
        <v>0</v>
      </c>
    </row>
    <row r="18" spans="1:85">
      <c r="A18" t="s">
        <v>247</v>
      </c>
      <c r="G18" t="s">
        <v>60</v>
      </c>
      <c r="H18" s="73">
        <v>1060.83</v>
      </c>
      <c r="I18" s="46">
        <v>503.55999999999995</v>
      </c>
      <c r="J18" s="46">
        <v>737.47</v>
      </c>
      <c r="K18" s="46">
        <v>131.54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0.98</v>
      </c>
      <c r="Y18">
        <v>0</v>
      </c>
      <c r="Z18">
        <v>48.3</v>
      </c>
      <c r="AA18">
        <v>0</v>
      </c>
      <c r="AB18">
        <v>0</v>
      </c>
      <c r="AC18">
        <v>96.6</v>
      </c>
      <c r="AD18">
        <v>0.88</v>
      </c>
      <c r="AE18">
        <v>0</v>
      </c>
      <c r="AF18">
        <v>183.54</v>
      </c>
      <c r="AG18">
        <v>0.88</v>
      </c>
      <c r="AH18">
        <v>64.8</v>
      </c>
      <c r="AI18">
        <v>309.12</v>
      </c>
      <c r="AJ18">
        <v>0.52</v>
      </c>
      <c r="AK18">
        <v>0.68</v>
      </c>
      <c r="AL18">
        <v>0</v>
      </c>
      <c r="AM18">
        <v>0.48</v>
      </c>
      <c r="AN18">
        <v>0</v>
      </c>
      <c r="AO18">
        <v>96.6</v>
      </c>
      <c r="AP18">
        <v>167.12</v>
      </c>
      <c r="AQ18">
        <v>144.9</v>
      </c>
      <c r="AR18">
        <v>0</v>
      </c>
      <c r="AS18">
        <v>0.61</v>
      </c>
      <c r="AT18">
        <v>0.35</v>
      </c>
      <c r="AU18">
        <v>1.93</v>
      </c>
      <c r="AV18">
        <v>72.45</v>
      </c>
      <c r="AW18">
        <v>48.3</v>
      </c>
      <c r="AX18">
        <v>32.93</v>
      </c>
      <c r="AY18">
        <v>48.67</v>
      </c>
      <c r="AZ18">
        <v>193.2</v>
      </c>
      <c r="BA18">
        <v>0.48</v>
      </c>
      <c r="BB18">
        <v>0</v>
      </c>
      <c r="BC18">
        <v>66.84</v>
      </c>
      <c r="BD18">
        <v>144.9</v>
      </c>
      <c r="BE18">
        <v>72.45</v>
      </c>
      <c r="BF18">
        <v>1.59</v>
      </c>
      <c r="BG18">
        <v>1.93</v>
      </c>
      <c r="BH18">
        <v>0</v>
      </c>
      <c r="BI18">
        <v>96.6</v>
      </c>
      <c r="BJ18">
        <v>57.96</v>
      </c>
      <c r="BK18">
        <v>32.93</v>
      </c>
      <c r="BL18">
        <v>10.97</v>
      </c>
      <c r="BM18">
        <v>13.52</v>
      </c>
      <c r="BN18">
        <v>6.76</v>
      </c>
      <c r="BO18">
        <v>32.93</v>
      </c>
      <c r="BP18">
        <v>0</v>
      </c>
      <c r="BQ18">
        <v>0</v>
      </c>
      <c r="BR18">
        <v>24.15</v>
      </c>
      <c r="BS18">
        <v>24.15</v>
      </c>
      <c r="BT18">
        <v>0</v>
      </c>
      <c r="BU18">
        <v>48.3</v>
      </c>
      <c r="BV18">
        <v>24.15</v>
      </c>
      <c r="BW18">
        <v>0</v>
      </c>
      <c r="BX18">
        <v>24.15</v>
      </c>
      <c r="BY18">
        <v>38.64</v>
      </c>
      <c r="BZ18">
        <v>24.15</v>
      </c>
      <c r="CA18">
        <v>48.3</v>
      </c>
      <c r="CB18">
        <v>21.78</v>
      </c>
      <c r="CC18">
        <v>0</v>
      </c>
      <c r="CD18">
        <v>24.15</v>
      </c>
      <c r="CE18">
        <v>67.62</v>
      </c>
      <c r="CF18">
        <v>14.02</v>
      </c>
      <c r="CG18">
        <v>0</v>
      </c>
    </row>
    <row r="19" spans="1:85">
      <c r="A19" t="s">
        <v>261</v>
      </c>
      <c r="G19" t="s">
        <v>61</v>
      </c>
      <c r="H19" s="73">
        <v>1060.83</v>
      </c>
      <c r="I19" s="46">
        <v>503.55999999999995</v>
      </c>
      <c r="J19" s="46">
        <v>737.28000000000009</v>
      </c>
      <c r="K19" s="46">
        <v>131.54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0.98</v>
      </c>
      <c r="Y19">
        <v>0</v>
      </c>
      <c r="Z19">
        <v>48.3</v>
      </c>
      <c r="AA19">
        <v>0</v>
      </c>
      <c r="AB19">
        <v>0</v>
      </c>
      <c r="AC19">
        <v>96.6</v>
      </c>
      <c r="AD19">
        <v>0.88</v>
      </c>
      <c r="AE19">
        <v>0</v>
      </c>
      <c r="AF19">
        <v>183.54</v>
      </c>
      <c r="AG19">
        <v>0.88</v>
      </c>
      <c r="AH19">
        <v>64.8</v>
      </c>
      <c r="AI19">
        <v>309.12</v>
      </c>
      <c r="AJ19">
        <v>0.52</v>
      </c>
      <c r="AK19">
        <v>0.68</v>
      </c>
      <c r="AL19">
        <v>0</v>
      </c>
      <c r="AM19">
        <v>0.48</v>
      </c>
      <c r="AN19">
        <v>0</v>
      </c>
      <c r="AO19">
        <v>96.6</v>
      </c>
      <c r="AP19">
        <v>167.12</v>
      </c>
      <c r="AQ19">
        <v>144.9</v>
      </c>
      <c r="AR19">
        <v>0</v>
      </c>
      <c r="AS19">
        <v>0.61</v>
      </c>
      <c r="AT19">
        <v>0.35</v>
      </c>
      <c r="AU19">
        <v>1.93</v>
      </c>
      <c r="AV19">
        <v>72.45</v>
      </c>
      <c r="AW19">
        <v>48.3</v>
      </c>
      <c r="AX19">
        <v>32.93</v>
      </c>
      <c r="AY19">
        <v>48.67</v>
      </c>
      <c r="AZ19">
        <v>193.2</v>
      </c>
      <c r="BA19">
        <v>0.48</v>
      </c>
      <c r="BB19">
        <v>0</v>
      </c>
      <c r="BC19">
        <v>66.84</v>
      </c>
      <c r="BD19">
        <v>144.9</v>
      </c>
      <c r="BE19">
        <v>72.45</v>
      </c>
      <c r="BF19">
        <v>1.59</v>
      </c>
      <c r="BG19">
        <v>1.93</v>
      </c>
      <c r="BH19">
        <v>0</v>
      </c>
      <c r="BI19">
        <v>96.6</v>
      </c>
      <c r="BJ19">
        <v>57.96</v>
      </c>
      <c r="BK19">
        <v>32.93</v>
      </c>
      <c r="BL19">
        <v>10.97</v>
      </c>
      <c r="BM19">
        <v>13.52</v>
      </c>
      <c r="BN19">
        <v>6.76</v>
      </c>
      <c r="BO19">
        <v>32.93</v>
      </c>
      <c r="BP19">
        <v>0</v>
      </c>
      <c r="BQ19">
        <v>0</v>
      </c>
      <c r="BR19">
        <v>24.15</v>
      </c>
      <c r="BS19">
        <v>24.15</v>
      </c>
      <c r="BT19">
        <v>0</v>
      </c>
      <c r="BU19">
        <v>48.3</v>
      </c>
      <c r="BV19">
        <v>24.15</v>
      </c>
      <c r="BW19">
        <v>0</v>
      </c>
      <c r="BX19">
        <v>24.15</v>
      </c>
      <c r="BY19">
        <v>38.64</v>
      </c>
      <c r="BZ19">
        <v>24.15</v>
      </c>
      <c r="CA19">
        <v>48.3</v>
      </c>
      <c r="CB19">
        <v>21.78</v>
      </c>
      <c r="CC19">
        <v>0</v>
      </c>
      <c r="CD19">
        <v>24.15</v>
      </c>
      <c r="CE19">
        <v>67.62</v>
      </c>
      <c r="CF19">
        <v>13.83</v>
      </c>
      <c r="CG19">
        <v>0</v>
      </c>
    </row>
    <row r="20" spans="1:85">
      <c r="A20" t="s">
        <v>262</v>
      </c>
      <c r="G20" t="s">
        <v>62</v>
      </c>
      <c r="H20" s="73">
        <v>1060.83</v>
      </c>
      <c r="I20" s="46">
        <v>503.55999999999995</v>
      </c>
      <c r="J20" s="46">
        <v>737.28000000000009</v>
      </c>
      <c r="K20" s="46">
        <v>131.54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0.98</v>
      </c>
      <c r="Y20">
        <v>0</v>
      </c>
      <c r="Z20">
        <v>48.3</v>
      </c>
      <c r="AA20">
        <v>0</v>
      </c>
      <c r="AB20">
        <v>0</v>
      </c>
      <c r="AC20">
        <v>96.6</v>
      </c>
      <c r="AD20">
        <v>0.88</v>
      </c>
      <c r="AE20">
        <v>0</v>
      </c>
      <c r="AF20">
        <v>183.54</v>
      </c>
      <c r="AG20">
        <v>0.88</v>
      </c>
      <c r="AH20">
        <v>64.8</v>
      </c>
      <c r="AI20">
        <v>309.12</v>
      </c>
      <c r="AJ20">
        <v>0.52</v>
      </c>
      <c r="AK20">
        <v>0.68</v>
      </c>
      <c r="AL20">
        <v>0</v>
      </c>
      <c r="AM20">
        <v>0.48</v>
      </c>
      <c r="AN20">
        <v>0</v>
      </c>
      <c r="AO20">
        <v>96.6</v>
      </c>
      <c r="AP20">
        <v>167.12</v>
      </c>
      <c r="AQ20">
        <v>144.9</v>
      </c>
      <c r="AR20">
        <v>0</v>
      </c>
      <c r="AS20">
        <v>0.61</v>
      </c>
      <c r="AT20">
        <v>0.35</v>
      </c>
      <c r="AU20">
        <v>1.93</v>
      </c>
      <c r="AV20">
        <v>72.45</v>
      </c>
      <c r="AW20">
        <v>48.3</v>
      </c>
      <c r="AX20">
        <v>32.93</v>
      </c>
      <c r="AY20">
        <v>48.67</v>
      </c>
      <c r="AZ20">
        <v>193.2</v>
      </c>
      <c r="BA20">
        <v>0.48</v>
      </c>
      <c r="BB20">
        <v>0</v>
      </c>
      <c r="BC20">
        <v>66.84</v>
      </c>
      <c r="BD20">
        <v>144.9</v>
      </c>
      <c r="BE20">
        <v>72.45</v>
      </c>
      <c r="BF20">
        <v>1.59</v>
      </c>
      <c r="BG20">
        <v>1.93</v>
      </c>
      <c r="BH20">
        <v>0</v>
      </c>
      <c r="BI20">
        <v>96.6</v>
      </c>
      <c r="BJ20">
        <v>57.96</v>
      </c>
      <c r="BK20">
        <v>32.93</v>
      </c>
      <c r="BL20">
        <v>10.97</v>
      </c>
      <c r="BM20">
        <v>13.52</v>
      </c>
      <c r="BN20">
        <v>6.76</v>
      </c>
      <c r="BO20">
        <v>32.93</v>
      </c>
      <c r="BP20">
        <v>0</v>
      </c>
      <c r="BQ20">
        <v>0</v>
      </c>
      <c r="BR20">
        <v>24.15</v>
      </c>
      <c r="BS20">
        <v>24.15</v>
      </c>
      <c r="BT20">
        <v>0</v>
      </c>
      <c r="BU20">
        <v>48.3</v>
      </c>
      <c r="BV20">
        <v>24.15</v>
      </c>
      <c r="BW20">
        <v>0</v>
      </c>
      <c r="BX20">
        <v>24.15</v>
      </c>
      <c r="BY20">
        <v>38.64</v>
      </c>
      <c r="BZ20">
        <v>24.15</v>
      </c>
      <c r="CA20">
        <v>48.3</v>
      </c>
      <c r="CB20">
        <v>21.78</v>
      </c>
      <c r="CC20">
        <v>0</v>
      </c>
      <c r="CD20">
        <v>24.15</v>
      </c>
      <c r="CE20">
        <v>67.62</v>
      </c>
      <c r="CF20">
        <v>13.83</v>
      </c>
      <c r="CG20">
        <v>0</v>
      </c>
    </row>
    <row r="21" spans="1:85">
      <c r="A21" t="s">
        <v>248</v>
      </c>
      <c r="G21" t="s">
        <v>63</v>
      </c>
      <c r="H21" s="73">
        <v>1060.83</v>
      </c>
      <c r="I21" s="46">
        <v>503.55999999999995</v>
      </c>
      <c r="J21" s="46">
        <v>737.28000000000009</v>
      </c>
      <c r="K21" s="46">
        <v>131.54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0.98</v>
      </c>
      <c r="Y21">
        <v>0</v>
      </c>
      <c r="Z21">
        <v>48.3</v>
      </c>
      <c r="AA21">
        <v>0</v>
      </c>
      <c r="AB21">
        <v>0</v>
      </c>
      <c r="AC21">
        <v>96.6</v>
      </c>
      <c r="AD21">
        <v>0.88</v>
      </c>
      <c r="AE21">
        <v>0</v>
      </c>
      <c r="AF21">
        <v>183.54</v>
      </c>
      <c r="AG21">
        <v>0.88</v>
      </c>
      <c r="AH21">
        <v>64.8</v>
      </c>
      <c r="AI21">
        <v>309.12</v>
      </c>
      <c r="AJ21">
        <v>0.52</v>
      </c>
      <c r="AK21">
        <v>0.68</v>
      </c>
      <c r="AL21">
        <v>0</v>
      </c>
      <c r="AM21">
        <v>0.48</v>
      </c>
      <c r="AN21">
        <v>0</v>
      </c>
      <c r="AO21">
        <v>96.6</v>
      </c>
      <c r="AP21">
        <v>167.12</v>
      </c>
      <c r="AQ21">
        <v>144.9</v>
      </c>
      <c r="AR21">
        <v>0</v>
      </c>
      <c r="AS21">
        <v>0.61</v>
      </c>
      <c r="AT21">
        <v>0.35</v>
      </c>
      <c r="AU21">
        <v>1.93</v>
      </c>
      <c r="AV21">
        <v>72.45</v>
      </c>
      <c r="AW21">
        <v>48.3</v>
      </c>
      <c r="AX21">
        <v>32.93</v>
      </c>
      <c r="AY21">
        <v>48.67</v>
      </c>
      <c r="AZ21">
        <v>193.2</v>
      </c>
      <c r="BA21">
        <v>0.48</v>
      </c>
      <c r="BB21">
        <v>0</v>
      </c>
      <c r="BC21">
        <v>66.84</v>
      </c>
      <c r="BD21">
        <v>144.9</v>
      </c>
      <c r="BE21">
        <v>72.45</v>
      </c>
      <c r="BF21">
        <v>1.59</v>
      </c>
      <c r="BG21">
        <v>1.93</v>
      </c>
      <c r="BH21">
        <v>0</v>
      </c>
      <c r="BI21">
        <v>96.6</v>
      </c>
      <c r="BJ21">
        <v>57.96</v>
      </c>
      <c r="BK21">
        <v>32.93</v>
      </c>
      <c r="BL21">
        <v>10.97</v>
      </c>
      <c r="BM21">
        <v>13.52</v>
      </c>
      <c r="BN21">
        <v>6.76</v>
      </c>
      <c r="BO21">
        <v>32.93</v>
      </c>
      <c r="BP21">
        <v>0</v>
      </c>
      <c r="BQ21">
        <v>0</v>
      </c>
      <c r="BR21">
        <v>24.15</v>
      </c>
      <c r="BS21">
        <v>24.15</v>
      </c>
      <c r="BT21">
        <v>0</v>
      </c>
      <c r="BU21">
        <v>48.3</v>
      </c>
      <c r="BV21">
        <v>24.15</v>
      </c>
      <c r="BW21">
        <v>0</v>
      </c>
      <c r="BX21">
        <v>24.15</v>
      </c>
      <c r="BY21">
        <v>38.64</v>
      </c>
      <c r="BZ21">
        <v>24.15</v>
      </c>
      <c r="CA21">
        <v>48.3</v>
      </c>
      <c r="CB21">
        <v>21.78</v>
      </c>
      <c r="CC21">
        <v>0</v>
      </c>
      <c r="CD21">
        <v>24.15</v>
      </c>
      <c r="CE21">
        <v>67.62</v>
      </c>
      <c r="CF21">
        <v>13.83</v>
      </c>
      <c r="CG21">
        <v>0</v>
      </c>
    </row>
    <row r="22" spans="1:85">
      <c r="A22" t="s">
        <v>249</v>
      </c>
      <c r="G22" t="s">
        <v>64</v>
      </c>
      <c r="H22" s="73">
        <v>1060.83</v>
      </c>
      <c r="I22" s="46">
        <v>503.55999999999995</v>
      </c>
      <c r="J22" s="46">
        <v>737.28000000000009</v>
      </c>
      <c r="K22" s="46">
        <v>131.54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0.98</v>
      </c>
      <c r="Y22">
        <v>0</v>
      </c>
      <c r="Z22">
        <v>48.3</v>
      </c>
      <c r="AA22">
        <v>0</v>
      </c>
      <c r="AB22">
        <v>0</v>
      </c>
      <c r="AC22">
        <v>96.6</v>
      </c>
      <c r="AD22">
        <v>0.88</v>
      </c>
      <c r="AE22">
        <v>0</v>
      </c>
      <c r="AF22">
        <v>183.54</v>
      </c>
      <c r="AG22">
        <v>0.88</v>
      </c>
      <c r="AH22">
        <v>64.8</v>
      </c>
      <c r="AI22">
        <v>309.12</v>
      </c>
      <c r="AJ22">
        <v>0.52</v>
      </c>
      <c r="AK22">
        <v>0.68</v>
      </c>
      <c r="AL22">
        <v>0</v>
      </c>
      <c r="AM22">
        <v>0.48</v>
      </c>
      <c r="AN22">
        <v>0</v>
      </c>
      <c r="AO22">
        <v>96.6</v>
      </c>
      <c r="AP22">
        <v>167.12</v>
      </c>
      <c r="AQ22">
        <v>144.9</v>
      </c>
      <c r="AR22">
        <v>0</v>
      </c>
      <c r="AS22">
        <v>0.61</v>
      </c>
      <c r="AT22">
        <v>0.35</v>
      </c>
      <c r="AU22">
        <v>1.93</v>
      </c>
      <c r="AV22">
        <v>72.45</v>
      </c>
      <c r="AW22">
        <v>48.3</v>
      </c>
      <c r="AX22">
        <v>32.93</v>
      </c>
      <c r="AY22">
        <v>48.67</v>
      </c>
      <c r="AZ22">
        <v>193.2</v>
      </c>
      <c r="BA22">
        <v>0.48</v>
      </c>
      <c r="BB22">
        <v>0</v>
      </c>
      <c r="BC22">
        <v>66.84</v>
      </c>
      <c r="BD22">
        <v>144.9</v>
      </c>
      <c r="BE22">
        <v>72.45</v>
      </c>
      <c r="BF22">
        <v>1.59</v>
      </c>
      <c r="BG22">
        <v>1.93</v>
      </c>
      <c r="BH22">
        <v>0</v>
      </c>
      <c r="BI22">
        <v>96.6</v>
      </c>
      <c r="BJ22">
        <v>57.96</v>
      </c>
      <c r="BK22">
        <v>32.93</v>
      </c>
      <c r="BL22">
        <v>10.97</v>
      </c>
      <c r="BM22">
        <v>13.52</v>
      </c>
      <c r="BN22">
        <v>6.76</v>
      </c>
      <c r="BO22">
        <v>32.93</v>
      </c>
      <c r="BP22">
        <v>0</v>
      </c>
      <c r="BQ22">
        <v>0</v>
      </c>
      <c r="BR22">
        <v>24.15</v>
      </c>
      <c r="BS22">
        <v>24.15</v>
      </c>
      <c r="BT22">
        <v>0</v>
      </c>
      <c r="BU22">
        <v>48.3</v>
      </c>
      <c r="BV22">
        <v>24.15</v>
      </c>
      <c r="BW22">
        <v>0</v>
      </c>
      <c r="BX22">
        <v>24.15</v>
      </c>
      <c r="BY22">
        <v>38.64</v>
      </c>
      <c r="BZ22">
        <v>24.15</v>
      </c>
      <c r="CA22">
        <v>48.3</v>
      </c>
      <c r="CB22">
        <v>21.78</v>
      </c>
      <c r="CC22">
        <v>0</v>
      </c>
      <c r="CD22">
        <v>24.15</v>
      </c>
      <c r="CE22">
        <v>67.62</v>
      </c>
      <c r="CF22">
        <v>13.83</v>
      </c>
      <c r="CG22">
        <v>0</v>
      </c>
    </row>
    <row r="23" spans="1:85">
      <c r="A23" t="s">
        <v>250</v>
      </c>
      <c r="G23" t="s">
        <v>65</v>
      </c>
      <c r="H23" s="73">
        <v>1060.8799999999997</v>
      </c>
      <c r="I23" s="46">
        <v>267.86</v>
      </c>
      <c r="J23" s="46">
        <v>737.1</v>
      </c>
      <c r="K23" s="46">
        <v>131.54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0.98</v>
      </c>
      <c r="Y23">
        <v>0</v>
      </c>
      <c r="Z23">
        <v>48.3</v>
      </c>
      <c r="AA23">
        <v>0</v>
      </c>
      <c r="AB23">
        <v>0</v>
      </c>
      <c r="AC23">
        <v>96.6</v>
      </c>
      <c r="AD23">
        <v>0.88</v>
      </c>
      <c r="AE23">
        <v>0</v>
      </c>
      <c r="AF23">
        <v>183.54</v>
      </c>
      <c r="AG23">
        <v>0.88</v>
      </c>
      <c r="AH23">
        <v>64.8</v>
      </c>
      <c r="AI23">
        <v>73.42</v>
      </c>
      <c r="AJ23">
        <v>0.52</v>
      </c>
      <c r="AK23">
        <v>0.68</v>
      </c>
      <c r="AL23">
        <v>0</v>
      </c>
      <c r="AM23">
        <v>0.48</v>
      </c>
      <c r="AN23">
        <v>0</v>
      </c>
      <c r="AO23">
        <v>96.6</v>
      </c>
      <c r="AP23">
        <v>167.12</v>
      </c>
      <c r="AQ23">
        <v>144.9</v>
      </c>
      <c r="AR23">
        <v>0</v>
      </c>
      <c r="AS23">
        <v>0.61</v>
      </c>
      <c r="AT23">
        <v>0.35</v>
      </c>
      <c r="AU23">
        <v>1.93</v>
      </c>
      <c r="AV23">
        <v>72.45</v>
      </c>
      <c r="AW23">
        <v>48.3</v>
      </c>
      <c r="AX23">
        <v>32.93</v>
      </c>
      <c r="AY23">
        <v>48.67</v>
      </c>
      <c r="AZ23">
        <v>193.2</v>
      </c>
      <c r="BA23">
        <v>0.53</v>
      </c>
      <c r="BB23">
        <v>0</v>
      </c>
      <c r="BC23">
        <v>66.84</v>
      </c>
      <c r="BD23">
        <v>144.9</v>
      </c>
      <c r="BE23">
        <v>72.45</v>
      </c>
      <c r="BF23">
        <v>1.59</v>
      </c>
      <c r="BG23">
        <v>1.93</v>
      </c>
      <c r="BH23">
        <v>0</v>
      </c>
      <c r="BI23">
        <v>96.6</v>
      </c>
      <c r="BJ23">
        <v>57.96</v>
      </c>
      <c r="BK23">
        <v>32.93</v>
      </c>
      <c r="BL23">
        <v>10.97</v>
      </c>
      <c r="BM23">
        <v>13.52</v>
      </c>
      <c r="BN23">
        <v>6.76</v>
      </c>
      <c r="BO23">
        <v>32.93</v>
      </c>
      <c r="BP23">
        <v>0</v>
      </c>
      <c r="BQ23">
        <v>0</v>
      </c>
      <c r="BR23">
        <v>24.15</v>
      </c>
      <c r="BS23">
        <v>24.15</v>
      </c>
      <c r="BT23">
        <v>0</v>
      </c>
      <c r="BU23">
        <v>48.3</v>
      </c>
      <c r="BV23">
        <v>24.15</v>
      </c>
      <c r="BW23">
        <v>0</v>
      </c>
      <c r="BX23">
        <v>24.15</v>
      </c>
      <c r="BY23">
        <v>38.64</v>
      </c>
      <c r="BZ23">
        <v>24.15</v>
      </c>
      <c r="CA23">
        <v>48.3</v>
      </c>
      <c r="CB23">
        <v>21.78</v>
      </c>
      <c r="CC23">
        <v>0</v>
      </c>
      <c r="CD23">
        <v>24.15</v>
      </c>
      <c r="CE23">
        <v>67.62</v>
      </c>
      <c r="CF23">
        <v>13.65</v>
      </c>
      <c r="CG23">
        <v>0</v>
      </c>
    </row>
    <row r="24" spans="1:85">
      <c r="A24" t="s">
        <v>251</v>
      </c>
      <c r="G24" t="s">
        <v>66</v>
      </c>
      <c r="H24" s="73">
        <v>1060.8799999999997</v>
      </c>
      <c r="I24" s="46">
        <v>267.86</v>
      </c>
      <c r="J24" s="46">
        <v>737.1</v>
      </c>
      <c r="K24" s="46">
        <v>131.54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0.98</v>
      </c>
      <c r="Y24">
        <v>0</v>
      </c>
      <c r="Z24">
        <v>48.3</v>
      </c>
      <c r="AA24">
        <v>0</v>
      </c>
      <c r="AB24">
        <v>0</v>
      </c>
      <c r="AC24">
        <v>96.6</v>
      </c>
      <c r="AD24">
        <v>0.88</v>
      </c>
      <c r="AE24">
        <v>0</v>
      </c>
      <c r="AF24">
        <v>183.54</v>
      </c>
      <c r="AG24">
        <v>0.88</v>
      </c>
      <c r="AH24">
        <v>64.8</v>
      </c>
      <c r="AI24">
        <v>73.42</v>
      </c>
      <c r="AJ24">
        <v>0.52</v>
      </c>
      <c r="AK24">
        <v>0.68</v>
      </c>
      <c r="AL24">
        <v>0</v>
      </c>
      <c r="AM24">
        <v>0.48</v>
      </c>
      <c r="AN24">
        <v>0</v>
      </c>
      <c r="AO24">
        <v>96.6</v>
      </c>
      <c r="AP24">
        <v>167.12</v>
      </c>
      <c r="AQ24">
        <v>144.9</v>
      </c>
      <c r="AR24">
        <v>0</v>
      </c>
      <c r="AS24">
        <v>0.61</v>
      </c>
      <c r="AT24">
        <v>0.35</v>
      </c>
      <c r="AU24">
        <v>1.93</v>
      </c>
      <c r="AV24">
        <v>72.45</v>
      </c>
      <c r="AW24">
        <v>48.3</v>
      </c>
      <c r="AX24">
        <v>32.93</v>
      </c>
      <c r="AY24">
        <v>48.67</v>
      </c>
      <c r="AZ24">
        <v>193.2</v>
      </c>
      <c r="BA24">
        <v>0.53</v>
      </c>
      <c r="BB24">
        <v>0</v>
      </c>
      <c r="BC24">
        <v>66.84</v>
      </c>
      <c r="BD24">
        <v>144.9</v>
      </c>
      <c r="BE24">
        <v>72.45</v>
      </c>
      <c r="BF24">
        <v>1.59</v>
      </c>
      <c r="BG24">
        <v>1.93</v>
      </c>
      <c r="BH24">
        <v>0</v>
      </c>
      <c r="BI24">
        <v>96.6</v>
      </c>
      <c r="BJ24">
        <v>57.96</v>
      </c>
      <c r="BK24">
        <v>32.93</v>
      </c>
      <c r="BL24">
        <v>10.97</v>
      </c>
      <c r="BM24">
        <v>13.52</v>
      </c>
      <c r="BN24">
        <v>6.76</v>
      </c>
      <c r="BO24">
        <v>32.93</v>
      </c>
      <c r="BP24">
        <v>0</v>
      </c>
      <c r="BQ24">
        <v>0</v>
      </c>
      <c r="BR24">
        <v>24.15</v>
      </c>
      <c r="BS24">
        <v>24.15</v>
      </c>
      <c r="BT24">
        <v>0</v>
      </c>
      <c r="BU24">
        <v>48.3</v>
      </c>
      <c r="BV24">
        <v>24.15</v>
      </c>
      <c r="BW24">
        <v>0</v>
      </c>
      <c r="BX24">
        <v>24.15</v>
      </c>
      <c r="BY24">
        <v>38.64</v>
      </c>
      <c r="BZ24">
        <v>24.15</v>
      </c>
      <c r="CA24">
        <v>48.3</v>
      </c>
      <c r="CB24">
        <v>21.78</v>
      </c>
      <c r="CC24">
        <v>0</v>
      </c>
      <c r="CD24">
        <v>24.15</v>
      </c>
      <c r="CE24">
        <v>67.62</v>
      </c>
      <c r="CF24">
        <v>13.65</v>
      </c>
      <c r="CG24">
        <v>0</v>
      </c>
    </row>
    <row r="25" spans="1:85">
      <c r="A25" t="s">
        <v>252</v>
      </c>
      <c r="G25" t="s">
        <v>67</v>
      </c>
      <c r="H25" s="73">
        <v>1060.8799999999997</v>
      </c>
      <c r="I25" s="46">
        <v>267.86</v>
      </c>
      <c r="J25" s="46">
        <v>737.1</v>
      </c>
      <c r="K25" s="46">
        <v>131.54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0.98</v>
      </c>
      <c r="Y25">
        <v>0</v>
      </c>
      <c r="Z25">
        <v>48.3</v>
      </c>
      <c r="AA25">
        <v>0</v>
      </c>
      <c r="AB25">
        <v>0</v>
      </c>
      <c r="AC25">
        <v>96.6</v>
      </c>
      <c r="AD25">
        <v>0.88</v>
      </c>
      <c r="AE25">
        <v>0</v>
      </c>
      <c r="AF25">
        <v>183.54</v>
      </c>
      <c r="AG25">
        <v>0.88</v>
      </c>
      <c r="AH25">
        <v>64.8</v>
      </c>
      <c r="AI25">
        <v>73.42</v>
      </c>
      <c r="AJ25">
        <v>0.52</v>
      </c>
      <c r="AK25">
        <v>0.68</v>
      </c>
      <c r="AL25">
        <v>0</v>
      </c>
      <c r="AM25">
        <v>0.48</v>
      </c>
      <c r="AN25">
        <v>0</v>
      </c>
      <c r="AO25">
        <v>96.6</v>
      </c>
      <c r="AP25">
        <v>167.12</v>
      </c>
      <c r="AQ25">
        <v>144.9</v>
      </c>
      <c r="AR25">
        <v>0</v>
      </c>
      <c r="AS25">
        <v>0.61</v>
      </c>
      <c r="AT25">
        <v>0.35</v>
      </c>
      <c r="AU25">
        <v>1.93</v>
      </c>
      <c r="AV25">
        <v>72.45</v>
      </c>
      <c r="AW25">
        <v>48.3</v>
      </c>
      <c r="AX25">
        <v>32.93</v>
      </c>
      <c r="AY25">
        <v>48.67</v>
      </c>
      <c r="AZ25">
        <v>193.2</v>
      </c>
      <c r="BA25">
        <v>0.53</v>
      </c>
      <c r="BB25">
        <v>0</v>
      </c>
      <c r="BC25">
        <v>66.84</v>
      </c>
      <c r="BD25">
        <v>144.9</v>
      </c>
      <c r="BE25">
        <v>72.45</v>
      </c>
      <c r="BF25">
        <v>1.59</v>
      </c>
      <c r="BG25">
        <v>1.93</v>
      </c>
      <c r="BH25">
        <v>0</v>
      </c>
      <c r="BI25">
        <v>96.6</v>
      </c>
      <c r="BJ25">
        <v>57.96</v>
      </c>
      <c r="BK25">
        <v>32.93</v>
      </c>
      <c r="BL25">
        <v>10.97</v>
      </c>
      <c r="BM25">
        <v>13.52</v>
      </c>
      <c r="BN25">
        <v>6.76</v>
      </c>
      <c r="BO25">
        <v>32.93</v>
      </c>
      <c r="BP25">
        <v>0</v>
      </c>
      <c r="BQ25">
        <v>0</v>
      </c>
      <c r="BR25">
        <v>24.15</v>
      </c>
      <c r="BS25">
        <v>24.15</v>
      </c>
      <c r="BT25">
        <v>0</v>
      </c>
      <c r="BU25">
        <v>48.3</v>
      </c>
      <c r="BV25">
        <v>24.15</v>
      </c>
      <c r="BW25">
        <v>0</v>
      </c>
      <c r="BX25">
        <v>24.15</v>
      </c>
      <c r="BY25">
        <v>38.64</v>
      </c>
      <c r="BZ25">
        <v>24.15</v>
      </c>
      <c r="CA25">
        <v>48.3</v>
      </c>
      <c r="CB25">
        <v>21.78</v>
      </c>
      <c r="CC25">
        <v>0</v>
      </c>
      <c r="CD25">
        <v>24.15</v>
      </c>
      <c r="CE25">
        <v>67.62</v>
      </c>
      <c r="CF25">
        <v>13.65</v>
      </c>
      <c r="CG25">
        <v>0</v>
      </c>
    </row>
    <row r="26" spans="1:85">
      <c r="A26" t="s">
        <v>253</v>
      </c>
      <c r="G26" t="s">
        <v>68</v>
      </c>
      <c r="H26" s="73">
        <v>1060.8799999999997</v>
      </c>
      <c r="I26" s="46">
        <v>267.86</v>
      </c>
      <c r="J26" s="46">
        <v>737.1</v>
      </c>
      <c r="K26" s="46">
        <v>131.54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0.98</v>
      </c>
      <c r="Y26">
        <v>0</v>
      </c>
      <c r="Z26">
        <v>48.3</v>
      </c>
      <c r="AA26">
        <v>0</v>
      </c>
      <c r="AB26">
        <v>0</v>
      </c>
      <c r="AC26">
        <v>96.6</v>
      </c>
      <c r="AD26">
        <v>0.88</v>
      </c>
      <c r="AE26">
        <v>0</v>
      </c>
      <c r="AF26">
        <v>183.54</v>
      </c>
      <c r="AG26">
        <v>0.88</v>
      </c>
      <c r="AH26">
        <v>64.8</v>
      </c>
      <c r="AI26">
        <v>73.42</v>
      </c>
      <c r="AJ26">
        <v>0.52</v>
      </c>
      <c r="AK26">
        <v>0.68</v>
      </c>
      <c r="AL26">
        <v>0</v>
      </c>
      <c r="AM26">
        <v>0.48</v>
      </c>
      <c r="AN26">
        <v>0</v>
      </c>
      <c r="AO26">
        <v>96.6</v>
      </c>
      <c r="AP26">
        <v>167.12</v>
      </c>
      <c r="AQ26">
        <v>144.9</v>
      </c>
      <c r="AR26">
        <v>0</v>
      </c>
      <c r="AS26">
        <v>0.61</v>
      </c>
      <c r="AT26">
        <v>0.35</v>
      </c>
      <c r="AU26">
        <v>1.93</v>
      </c>
      <c r="AV26">
        <v>72.45</v>
      </c>
      <c r="AW26">
        <v>48.3</v>
      </c>
      <c r="AX26">
        <v>32.93</v>
      </c>
      <c r="AY26">
        <v>48.67</v>
      </c>
      <c r="AZ26">
        <v>193.2</v>
      </c>
      <c r="BA26">
        <v>0.53</v>
      </c>
      <c r="BB26">
        <v>0</v>
      </c>
      <c r="BC26">
        <v>66.84</v>
      </c>
      <c r="BD26">
        <v>144.9</v>
      </c>
      <c r="BE26">
        <v>72.45</v>
      </c>
      <c r="BF26">
        <v>1.59</v>
      </c>
      <c r="BG26">
        <v>1.93</v>
      </c>
      <c r="BH26">
        <v>0</v>
      </c>
      <c r="BI26">
        <v>96.6</v>
      </c>
      <c r="BJ26">
        <v>57.96</v>
      </c>
      <c r="BK26">
        <v>32.93</v>
      </c>
      <c r="BL26">
        <v>10.97</v>
      </c>
      <c r="BM26">
        <v>13.52</v>
      </c>
      <c r="BN26">
        <v>6.76</v>
      </c>
      <c r="BO26">
        <v>32.93</v>
      </c>
      <c r="BP26">
        <v>0</v>
      </c>
      <c r="BQ26">
        <v>0</v>
      </c>
      <c r="BR26">
        <v>24.15</v>
      </c>
      <c r="BS26">
        <v>24.15</v>
      </c>
      <c r="BT26">
        <v>0</v>
      </c>
      <c r="BU26">
        <v>48.3</v>
      </c>
      <c r="BV26">
        <v>24.15</v>
      </c>
      <c r="BW26">
        <v>0</v>
      </c>
      <c r="BX26">
        <v>24.15</v>
      </c>
      <c r="BY26">
        <v>38.64</v>
      </c>
      <c r="BZ26">
        <v>24.15</v>
      </c>
      <c r="CA26">
        <v>48.3</v>
      </c>
      <c r="CB26">
        <v>21.78</v>
      </c>
      <c r="CC26">
        <v>0</v>
      </c>
      <c r="CD26">
        <v>24.15</v>
      </c>
      <c r="CE26">
        <v>67.62</v>
      </c>
      <c r="CF26">
        <v>13.65</v>
      </c>
      <c r="CG26">
        <v>0</v>
      </c>
    </row>
    <row r="27" spans="1:85">
      <c r="A27" t="s">
        <v>254</v>
      </c>
      <c r="G27" t="s">
        <v>69</v>
      </c>
      <c r="H27" s="73">
        <v>915.97999999999979</v>
      </c>
      <c r="I27" s="46">
        <v>206.04</v>
      </c>
      <c r="J27" s="46">
        <v>736.92000000000007</v>
      </c>
      <c r="K27" s="46">
        <v>131.54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0.98</v>
      </c>
      <c r="Y27">
        <v>0</v>
      </c>
      <c r="Z27">
        <v>48.3</v>
      </c>
      <c r="AA27">
        <v>0</v>
      </c>
      <c r="AB27">
        <v>0</v>
      </c>
      <c r="AC27">
        <v>96.6</v>
      </c>
      <c r="AD27">
        <v>0.88</v>
      </c>
      <c r="AE27">
        <v>0</v>
      </c>
      <c r="AF27">
        <v>183.54</v>
      </c>
      <c r="AG27">
        <v>0.88</v>
      </c>
      <c r="AH27">
        <v>64.8</v>
      </c>
      <c r="AI27">
        <v>73.42</v>
      </c>
      <c r="AJ27">
        <v>0.52</v>
      </c>
      <c r="AK27">
        <v>0.68</v>
      </c>
      <c r="AL27">
        <v>0</v>
      </c>
      <c r="AM27">
        <v>0.48</v>
      </c>
      <c r="AN27">
        <v>0</v>
      </c>
      <c r="AO27">
        <v>96.6</v>
      </c>
      <c r="AP27">
        <v>167.12</v>
      </c>
      <c r="AQ27">
        <v>144.9</v>
      </c>
      <c r="AR27">
        <v>0</v>
      </c>
      <c r="AS27">
        <v>0.61</v>
      </c>
      <c r="AT27">
        <v>0.35</v>
      </c>
      <c r="AU27">
        <v>1.93</v>
      </c>
      <c r="AV27">
        <v>72.45</v>
      </c>
      <c r="AW27">
        <v>0</v>
      </c>
      <c r="AX27">
        <v>32.93</v>
      </c>
      <c r="AY27">
        <v>48.67</v>
      </c>
      <c r="AZ27">
        <v>193.2</v>
      </c>
      <c r="BA27">
        <v>0.53</v>
      </c>
      <c r="BB27">
        <v>0</v>
      </c>
      <c r="BC27">
        <v>66.84</v>
      </c>
      <c r="BD27">
        <v>0</v>
      </c>
      <c r="BE27">
        <v>72.45</v>
      </c>
      <c r="BF27">
        <v>1.59</v>
      </c>
      <c r="BG27">
        <v>1.93</v>
      </c>
      <c r="BH27">
        <v>0</v>
      </c>
      <c r="BI27">
        <v>96.6</v>
      </c>
      <c r="BJ27">
        <v>57.96</v>
      </c>
      <c r="BK27">
        <v>32.93</v>
      </c>
      <c r="BL27">
        <v>10.97</v>
      </c>
      <c r="BM27">
        <v>0</v>
      </c>
      <c r="BN27">
        <v>6.76</v>
      </c>
      <c r="BO27">
        <v>32.93</v>
      </c>
      <c r="BP27">
        <v>0</v>
      </c>
      <c r="BQ27">
        <v>0</v>
      </c>
      <c r="BR27">
        <v>24.15</v>
      </c>
      <c r="BS27">
        <v>24.15</v>
      </c>
      <c r="BT27">
        <v>0</v>
      </c>
      <c r="BU27">
        <v>48.3</v>
      </c>
      <c r="BV27">
        <v>24.15</v>
      </c>
      <c r="BW27">
        <v>0</v>
      </c>
      <c r="BX27">
        <v>24.15</v>
      </c>
      <c r="BY27">
        <v>38.64</v>
      </c>
      <c r="BZ27">
        <v>24.15</v>
      </c>
      <c r="CA27">
        <v>48.3</v>
      </c>
      <c r="CB27">
        <v>21.78</v>
      </c>
      <c r="CC27">
        <v>0</v>
      </c>
      <c r="CD27">
        <v>24.15</v>
      </c>
      <c r="CE27">
        <v>67.62</v>
      </c>
      <c r="CF27">
        <v>13.47</v>
      </c>
      <c r="CG27">
        <v>0</v>
      </c>
    </row>
    <row r="28" spans="1:85">
      <c r="A28" t="s">
        <v>255</v>
      </c>
      <c r="G28" t="s">
        <v>70</v>
      </c>
      <c r="H28" s="73">
        <v>915.97999999999979</v>
      </c>
      <c r="I28" s="46">
        <v>206.04</v>
      </c>
      <c r="J28" s="46">
        <v>736.92000000000007</v>
      </c>
      <c r="K28" s="46">
        <v>131.54</v>
      </c>
      <c r="L28" s="46">
        <v>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0.98</v>
      </c>
      <c r="Y28">
        <v>0</v>
      </c>
      <c r="Z28">
        <v>48.3</v>
      </c>
      <c r="AA28">
        <v>0</v>
      </c>
      <c r="AB28">
        <v>0</v>
      </c>
      <c r="AC28">
        <v>96.6</v>
      </c>
      <c r="AD28">
        <v>0.88</v>
      </c>
      <c r="AE28">
        <v>0</v>
      </c>
      <c r="AF28">
        <v>183.54</v>
      </c>
      <c r="AG28">
        <v>0.88</v>
      </c>
      <c r="AH28">
        <v>64.8</v>
      </c>
      <c r="AI28">
        <v>73.42</v>
      </c>
      <c r="AJ28">
        <v>0.52</v>
      </c>
      <c r="AK28">
        <v>0.68</v>
      </c>
      <c r="AL28">
        <v>0</v>
      </c>
      <c r="AM28">
        <v>0.48</v>
      </c>
      <c r="AN28">
        <v>0</v>
      </c>
      <c r="AO28">
        <v>96.6</v>
      </c>
      <c r="AP28">
        <v>167.12</v>
      </c>
      <c r="AQ28">
        <v>144.9</v>
      </c>
      <c r="AR28">
        <v>0</v>
      </c>
      <c r="AS28">
        <v>0.61</v>
      </c>
      <c r="AT28">
        <v>0.35</v>
      </c>
      <c r="AU28">
        <v>1.93</v>
      </c>
      <c r="AV28">
        <v>72.45</v>
      </c>
      <c r="AW28">
        <v>0</v>
      </c>
      <c r="AX28">
        <v>32.93</v>
      </c>
      <c r="AY28">
        <v>48.67</v>
      </c>
      <c r="AZ28">
        <v>193.2</v>
      </c>
      <c r="BA28">
        <v>0.53</v>
      </c>
      <c r="BB28">
        <v>0</v>
      </c>
      <c r="BC28">
        <v>66.84</v>
      </c>
      <c r="BD28">
        <v>0</v>
      </c>
      <c r="BE28">
        <v>72.45</v>
      </c>
      <c r="BF28">
        <v>1.59</v>
      </c>
      <c r="BG28">
        <v>1.93</v>
      </c>
      <c r="BH28">
        <v>0.14000000000000001</v>
      </c>
      <c r="BI28">
        <v>96.6</v>
      </c>
      <c r="BJ28">
        <v>57.96</v>
      </c>
      <c r="BK28">
        <v>32.93</v>
      </c>
      <c r="BL28">
        <v>10.97</v>
      </c>
      <c r="BM28">
        <v>0</v>
      </c>
      <c r="BN28">
        <v>6.76</v>
      </c>
      <c r="BO28">
        <v>32.93</v>
      </c>
      <c r="BP28">
        <v>0</v>
      </c>
      <c r="BQ28">
        <v>0</v>
      </c>
      <c r="BR28">
        <v>24.15</v>
      </c>
      <c r="BS28">
        <v>24.15</v>
      </c>
      <c r="BT28">
        <v>0</v>
      </c>
      <c r="BU28">
        <v>48.3</v>
      </c>
      <c r="BV28">
        <v>24.15</v>
      </c>
      <c r="BW28">
        <v>0</v>
      </c>
      <c r="BX28">
        <v>24.15</v>
      </c>
      <c r="BY28">
        <v>38.64</v>
      </c>
      <c r="BZ28">
        <v>24.15</v>
      </c>
      <c r="CA28">
        <v>48.3</v>
      </c>
      <c r="CB28">
        <v>21.78</v>
      </c>
      <c r="CC28">
        <v>0</v>
      </c>
      <c r="CD28">
        <v>24.15</v>
      </c>
      <c r="CE28">
        <v>67.62</v>
      </c>
      <c r="CF28">
        <v>13.47</v>
      </c>
      <c r="CG28">
        <v>0</v>
      </c>
    </row>
    <row r="29" spans="1:85">
      <c r="A29" t="s">
        <v>263</v>
      </c>
      <c r="G29" t="s">
        <v>71</v>
      </c>
      <c r="H29" s="73">
        <v>915.97999999999979</v>
      </c>
      <c r="I29" s="46">
        <v>206.04</v>
      </c>
      <c r="J29" s="46">
        <v>736.92000000000007</v>
      </c>
      <c r="K29" s="46">
        <v>131.54</v>
      </c>
      <c r="L29" s="46">
        <v>4.26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0.98</v>
      </c>
      <c r="Y29">
        <v>0</v>
      </c>
      <c r="Z29">
        <v>48.3</v>
      </c>
      <c r="AA29">
        <v>0</v>
      </c>
      <c r="AB29">
        <v>0</v>
      </c>
      <c r="AC29">
        <v>96.6</v>
      </c>
      <c r="AD29">
        <v>0.88</v>
      </c>
      <c r="AE29">
        <v>0</v>
      </c>
      <c r="AF29">
        <v>183.54</v>
      </c>
      <c r="AG29">
        <v>0.88</v>
      </c>
      <c r="AH29">
        <v>64.8</v>
      </c>
      <c r="AI29">
        <v>73.42</v>
      </c>
      <c r="AJ29">
        <v>0.52</v>
      </c>
      <c r="AK29">
        <v>0.68</v>
      </c>
      <c r="AL29">
        <v>0</v>
      </c>
      <c r="AM29">
        <v>0.48</v>
      </c>
      <c r="AN29">
        <v>0</v>
      </c>
      <c r="AO29">
        <v>96.6</v>
      </c>
      <c r="AP29">
        <v>167.12</v>
      </c>
      <c r="AQ29">
        <v>144.9</v>
      </c>
      <c r="AR29">
        <v>0</v>
      </c>
      <c r="AS29">
        <v>0.61</v>
      </c>
      <c r="AT29">
        <v>0.35</v>
      </c>
      <c r="AU29">
        <v>1.93</v>
      </c>
      <c r="AV29">
        <v>72.45</v>
      </c>
      <c r="AW29">
        <v>0</v>
      </c>
      <c r="AX29">
        <v>32.93</v>
      </c>
      <c r="AY29">
        <v>48.67</v>
      </c>
      <c r="AZ29">
        <v>193.2</v>
      </c>
      <c r="BA29">
        <v>0.53</v>
      </c>
      <c r="BB29">
        <v>0</v>
      </c>
      <c r="BC29">
        <v>66.84</v>
      </c>
      <c r="BD29">
        <v>0</v>
      </c>
      <c r="BE29">
        <v>72.45</v>
      </c>
      <c r="BF29">
        <v>1.59</v>
      </c>
      <c r="BG29">
        <v>1.93</v>
      </c>
      <c r="BH29">
        <v>0.4</v>
      </c>
      <c r="BI29">
        <v>96.6</v>
      </c>
      <c r="BJ29">
        <v>57.96</v>
      </c>
      <c r="BK29">
        <v>32.93</v>
      </c>
      <c r="BL29">
        <v>10.97</v>
      </c>
      <c r="BM29">
        <v>0</v>
      </c>
      <c r="BN29">
        <v>6.76</v>
      </c>
      <c r="BO29">
        <v>32.93</v>
      </c>
      <c r="BP29">
        <v>0</v>
      </c>
      <c r="BQ29">
        <v>0</v>
      </c>
      <c r="BR29">
        <v>24.15</v>
      </c>
      <c r="BS29">
        <v>24.15</v>
      </c>
      <c r="BT29">
        <v>0</v>
      </c>
      <c r="BU29">
        <v>48.3</v>
      </c>
      <c r="BV29">
        <v>24.15</v>
      </c>
      <c r="BW29">
        <v>0</v>
      </c>
      <c r="BX29">
        <v>24.15</v>
      </c>
      <c r="BY29">
        <v>38.64</v>
      </c>
      <c r="BZ29">
        <v>24.15</v>
      </c>
      <c r="CA29">
        <v>48.3</v>
      </c>
      <c r="CB29">
        <v>21.78</v>
      </c>
      <c r="CC29">
        <v>0</v>
      </c>
      <c r="CD29">
        <v>24.15</v>
      </c>
      <c r="CE29">
        <v>67.62</v>
      </c>
      <c r="CF29">
        <v>13.47</v>
      </c>
      <c r="CG29">
        <v>0</v>
      </c>
    </row>
    <row r="30" spans="1:85">
      <c r="A30" t="s">
        <v>264</v>
      </c>
      <c r="G30" t="s">
        <v>72</v>
      </c>
      <c r="H30" s="73">
        <v>915.97999999999979</v>
      </c>
      <c r="I30" s="46">
        <v>206.04</v>
      </c>
      <c r="J30" s="46">
        <v>736.92000000000007</v>
      </c>
      <c r="K30" s="46">
        <v>131.54</v>
      </c>
      <c r="L30" s="46">
        <v>4.25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0.98</v>
      </c>
      <c r="Y30">
        <v>0</v>
      </c>
      <c r="Z30">
        <v>48.3</v>
      </c>
      <c r="AA30">
        <v>0</v>
      </c>
      <c r="AB30">
        <v>0</v>
      </c>
      <c r="AC30">
        <v>96.6</v>
      </c>
      <c r="AD30">
        <v>0.88</v>
      </c>
      <c r="AE30">
        <v>0</v>
      </c>
      <c r="AF30">
        <v>183.54</v>
      </c>
      <c r="AG30">
        <v>0.88</v>
      </c>
      <c r="AH30">
        <v>64.8</v>
      </c>
      <c r="AI30">
        <v>73.42</v>
      </c>
      <c r="AJ30">
        <v>0.52</v>
      </c>
      <c r="AK30">
        <v>0.68</v>
      </c>
      <c r="AL30">
        <v>0</v>
      </c>
      <c r="AM30">
        <v>0.48</v>
      </c>
      <c r="AN30">
        <v>0</v>
      </c>
      <c r="AO30">
        <v>96.6</v>
      </c>
      <c r="AP30">
        <v>167.12</v>
      </c>
      <c r="AQ30">
        <v>144.9</v>
      </c>
      <c r="AR30">
        <v>0</v>
      </c>
      <c r="AS30">
        <v>0.61</v>
      </c>
      <c r="AT30">
        <v>0.35</v>
      </c>
      <c r="AU30">
        <v>1.93</v>
      </c>
      <c r="AV30">
        <v>72.45</v>
      </c>
      <c r="AW30">
        <v>0</v>
      </c>
      <c r="AX30">
        <v>32.93</v>
      </c>
      <c r="AY30">
        <v>48.67</v>
      </c>
      <c r="AZ30">
        <v>193.2</v>
      </c>
      <c r="BA30">
        <v>0.53</v>
      </c>
      <c r="BB30">
        <v>0</v>
      </c>
      <c r="BC30">
        <v>66.84</v>
      </c>
      <c r="BD30">
        <v>0</v>
      </c>
      <c r="BE30">
        <v>72.45</v>
      </c>
      <c r="BF30">
        <v>1.59</v>
      </c>
      <c r="BG30">
        <v>1.93</v>
      </c>
      <c r="BH30">
        <v>0.39</v>
      </c>
      <c r="BI30">
        <v>96.6</v>
      </c>
      <c r="BJ30">
        <v>57.96</v>
      </c>
      <c r="BK30">
        <v>32.93</v>
      </c>
      <c r="BL30">
        <v>10.97</v>
      </c>
      <c r="BM30">
        <v>0</v>
      </c>
      <c r="BN30">
        <v>6.76</v>
      </c>
      <c r="BO30">
        <v>32.93</v>
      </c>
      <c r="BP30">
        <v>0</v>
      </c>
      <c r="BQ30">
        <v>0</v>
      </c>
      <c r="BR30">
        <v>24.15</v>
      </c>
      <c r="BS30">
        <v>24.15</v>
      </c>
      <c r="BT30">
        <v>0</v>
      </c>
      <c r="BU30">
        <v>48.3</v>
      </c>
      <c r="BV30">
        <v>24.15</v>
      </c>
      <c r="BW30">
        <v>0</v>
      </c>
      <c r="BX30">
        <v>24.15</v>
      </c>
      <c r="BY30">
        <v>38.64</v>
      </c>
      <c r="BZ30">
        <v>24.15</v>
      </c>
      <c r="CA30">
        <v>48.3</v>
      </c>
      <c r="CB30">
        <v>21.78</v>
      </c>
      <c r="CC30">
        <v>0</v>
      </c>
      <c r="CD30">
        <v>24.15</v>
      </c>
      <c r="CE30">
        <v>67.62</v>
      </c>
      <c r="CF30">
        <v>13.47</v>
      </c>
      <c r="CG30">
        <v>0</v>
      </c>
    </row>
    <row r="31" spans="1:85">
      <c r="A31" t="s">
        <v>274</v>
      </c>
      <c r="G31" t="s">
        <v>73</v>
      </c>
      <c r="H31" s="73">
        <v>916.12999999999977</v>
      </c>
      <c r="I31" s="46">
        <v>206.04</v>
      </c>
      <c r="J31" s="46">
        <v>736.6400000000001</v>
      </c>
      <c r="K31" s="46">
        <v>131.54</v>
      </c>
      <c r="L31" s="46">
        <v>4.99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0.98</v>
      </c>
      <c r="Y31">
        <v>0</v>
      </c>
      <c r="Z31">
        <v>48.3</v>
      </c>
      <c r="AA31">
        <v>0</v>
      </c>
      <c r="AB31">
        <v>0</v>
      </c>
      <c r="AC31">
        <v>96.6</v>
      </c>
      <c r="AD31">
        <v>0.88</v>
      </c>
      <c r="AE31">
        <v>0</v>
      </c>
      <c r="AF31">
        <v>183.54</v>
      </c>
      <c r="AG31">
        <v>0.88</v>
      </c>
      <c r="AH31">
        <v>64.8</v>
      </c>
      <c r="AI31">
        <v>73.42</v>
      </c>
      <c r="AJ31">
        <v>0.52</v>
      </c>
      <c r="AK31">
        <v>0.68</v>
      </c>
      <c r="AL31">
        <v>0</v>
      </c>
      <c r="AM31">
        <v>0.48</v>
      </c>
      <c r="AN31">
        <v>0</v>
      </c>
      <c r="AO31">
        <v>96.6</v>
      </c>
      <c r="AP31">
        <v>167.12</v>
      </c>
      <c r="AQ31">
        <v>144.9</v>
      </c>
      <c r="AR31">
        <v>0</v>
      </c>
      <c r="AS31">
        <v>0.61</v>
      </c>
      <c r="AT31">
        <v>0.35</v>
      </c>
      <c r="AU31">
        <v>1.93</v>
      </c>
      <c r="AV31">
        <v>72.45</v>
      </c>
      <c r="AW31">
        <v>0</v>
      </c>
      <c r="AX31">
        <v>32.93</v>
      </c>
      <c r="AY31">
        <v>48.67</v>
      </c>
      <c r="AZ31">
        <v>193.2</v>
      </c>
      <c r="BA31">
        <v>0.68</v>
      </c>
      <c r="BB31">
        <v>0</v>
      </c>
      <c r="BC31">
        <v>66.84</v>
      </c>
      <c r="BD31">
        <v>0</v>
      </c>
      <c r="BE31">
        <v>72.45</v>
      </c>
      <c r="BF31">
        <v>1.59</v>
      </c>
      <c r="BG31">
        <v>1.93</v>
      </c>
      <c r="BH31">
        <v>1.1299999999999999</v>
      </c>
      <c r="BI31">
        <v>96.6</v>
      </c>
      <c r="BJ31">
        <v>57.96</v>
      </c>
      <c r="BK31">
        <v>32.93</v>
      </c>
      <c r="BL31">
        <v>10.97</v>
      </c>
      <c r="BM31">
        <v>0</v>
      </c>
      <c r="BN31">
        <v>6.76</v>
      </c>
      <c r="BO31">
        <v>32.93</v>
      </c>
      <c r="BP31">
        <v>0</v>
      </c>
      <c r="BQ31">
        <v>0</v>
      </c>
      <c r="BR31">
        <v>24.15</v>
      </c>
      <c r="BS31">
        <v>24.15</v>
      </c>
      <c r="BT31">
        <v>0</v>
      </c>
      <c r="BU31">
        <v>48.3</v>
      </c>
      <c r="BV31">
        <v>24.15</v>
      </c>
      <c r="BW31">
        <v>0</v>
      </c>
      <c r="BX31">
        <v>24.15</v>
      </c>
      <c r="BY31">
        <v>38.64</v>
      </c>
      <c r="BZ31">
        <v>24.15</v>
      </c>
      <c r="CA31">
        <v>48.3</v>
      </c>
      <c r="CB31">
        <v>21.78</v>
      </c>
      <c r="CC31">
        <v>0</v>
      </c>
      <c r="CD31">
        <v>24.15</v>
      </c>
      <c r="CE31">
        <v>67.62</v>
      </c>
      <c r="CF31">
        <v>13.19</v>
      </c>
      <c r="CG31">
        <v>0</v>
      </c>
    </row>
    <row r="32" spans="1:85">
      <c r="A32" t="s">
        <v>275</v>
      </c>
      <c r="G32" t="s">
        <v>74</v>
      </c>
      <c r="H32" s="73">
        <v>916.12999999999977</v>
      </c>
      <c r="I32" s="46">
        <v>206.04</v>
      </c>
      <c r="J32" s="46">
        <v>736.6400000000001</v>
      </c>
      <c r="K32" s="46">
        <v>131.54</v>
      </c>
      <c r="L32" s="46">
        <v>5.37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0.98</v>
      </c>
      <c r="Y32">
        <v>0</v>
      </c>
      <c r="Z32">
        <v>48.3</v>
      </c>
      <c r="AA32">
        <v>0</v>
      </c>
      <c r="AB32">
        <v>0</v>
      </c>
      <c r="AC32">
        <v>96.6</v>
      </c>
      <c r="AD32">
        <v>0.88</v>
      </c>
      <c r="AE32">
        <v>0</v>
      </c>
      <c r="AF32">
        <v>183.54</v>
      </c>
      <c r="AG32">
        <v>0.88</v>
      </c>
      <c r="AH32">
        <v>64.8</v>
      </c>
      <c r="AI32">
        <v>73.42</v>
      </c>
      <c r="AJ32">
        <v>0.52</v>
      </c>
      <c r="AK32">
        <v>0.68</v>
      </c>
      <c r="AL32">
        <v>0</v>
      </c>
      <c r="AM32">
        <v>0.48</v>
      </c>
      <c r="AN32">
        <v>0</v>
      </c>
      <c r="AO32">
        <v>96.6</v>
      </c>
      <c r="AP32">
        <v>167.12</v>
      </c>
      <c r="AQ32">
        <v>144.9</v>
      </c>
      <c r="AR32">
        <v>0</v>
      </c>
      <c r="AS32">
        <v>0.61</v>
      </c>
      <c r="AT32">
        <v>0.35</v>
      </c>
      <c r="AU32">
        <v>1.93</v>
      </c>
      <c r="AV32">
        <v>72.45</v>
      </c>
      <c r="AW32">
        <v>0</v>
      </c>
      <c r="AX32">
        <v>32.93</v>
      </c>
      <c r="AY32">
        <v>48.67</v>
      </c>
      <c r="AZ32">
        <v>193.2</v>
      </c>
      <c r="BA32">
        <v>0.68</v>
      </c>
      <c r="BB32">
        <v>0</v>
      </c>
      <c r="BC32">
        <v>66.84</v>
      </c>
      <c r="BD32">
        <v>0</v>
      </c>
      <c r="BE32">
        <v>72.45</v>
      </c>
      <c r="BF32">
        <v>1.59</v>
      </c>
      <c r="BG32">
        <v>1.93</v>
      </c>
      <c r="BH32">
        <v>1.51</v>
      </c>
      <c r="BI32">
        <v>96.6</v>
      </c>
      <c r="BJ32">
        <v>57.96</v>
      </c>
      <c r="BK32">
        <v>32.93</v>
      </c>
      <c r="BL32">
        <v>10.97</v>
      </c>
      <c r="BM32">
        <v>0</v>
      </c>
      <c r="BN32">
        <v>6.76</v>
      </c>
      <c r="BO32">
        <v>32.93</v>
      </c>
      <c r="BP32">
        <v>0</v>
      </c>
      <c r="BQ32">
        <v>0</v>
      </c>
      <c r="BR32">
        <v>24.15</v>
      </c>
      <c r="BS32">
        <v>24.15</v>
      </c>
      <c r="BT32">
        <v>0</v>
      </c>
      <c r="BU32">
        <v>48.3</v>
      </c>
      <c r="BV32">
        <v>24.15</v>
      </c>
      <c r="BW32">
        <v>0</v>
      </c>
      <c r="BX32">
        <v>24.15</v>
      </c>
      <c r="BY32">
        <v>38.64</v>
      </c>
      <c r="BZ32">
        <v>24.15</v>
      </c>
      <c r="CA32">
        <v>48.3</v>
      </c>
      <c r="CB32">
        <v>21.78</v>
      </c>
      <c r="CC32">
        <v>0</v>
      </c>
      <c r="CD32">
        <v>24.15</v>
      </c>
      <c r="CE32">
        <v>67.62</v>
      </c>
      <c r="CF32">
        <v>13.19</v>
      </c>
      <c r="CG32">
        <v>0</v>
      </c>
    </row>
    <row r="33" spans="1:85">
      <c r="A33" t="s">
        <v>276</v>
      </c>
      <c r="G33" t="s">
        <v>75</v>
      </c>
      <c r="H33" s="73">
        <v>916.12999999999977</v>
      </c>
      <c r="I33" s="46">
        <v>206.04</v>
      </c>
      <c r="J33" s="46">
        <v>736.6400000000001</v>
      </c>
      <c r="K33" s="46">
        <v>131.54</v>
      </c>
      <c r="L33" s="46">
        <v>6.2799999999999994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0.98</v>
      </c>
      <c r="Y33">
        <v>0</v>
      </c>
      <c r="Z33">
        <v>48.3</v>
      </c>
      <c r="AA33">
        <v>0</v>
      </c>
      <c r="AB33">
        <v>0</v>
      </c>
      <c r="AC33">
        <v>96.6</v>
      </c>
      <c r="AD33">
        <v>0.88</v>
      </c>
      <c r="AE33">
        <v>0</v>
      </c>
      <c r="AF33">
        <v>183.54</v>
      </c>
      <c r="AG33">
        <v>0.88</v>
      </c>
      <c r="AH33">
        <v>64.8</v>
      </c>
      <c r="AI33">
        <v>73.42</v>
      </c>
      <c r="AJ33">
        <v>0.52</v>
      </c>
      <c r="AK33">
        <v>0.68</v>
      </c>
      <c r="AL33">
        <v>0</v>
      </c>
      <c r="AM33">
        <v>0.48</v>
      </c>
      <c r="AN33">
        <v>0</v>
      </c>
      <c r="AO33">
        <v>96.6</v>
      </c>
      <c r="AP33">
        <v>167.12</v>
      </c>
      <c r="AQ33">
        <v>144.9</v>
      </c>
      <c r="AR33">
        <v>0</v>
      </c>
      <c r="AS33">
        <v>0.61</v>
      </c>
      <c r="AT33">
        <v>0.35</v>
      </c>
      <c r="AU33">
        <v>1.93</v>
      </c>
      <c r="AV33">
        <v>72.45</v>
      </c>
      <c r="AW33">
        <v>0</v>
      </c>
      <c r="AX33">
        <v>32.93</v>
      </c>
      <c r="AY33">
        <v>48.67</v>
      </c>
      <c r="AZ33">
        <v>193.2</v>
      </c>
      <c r="BA33">
        <v>0.68</v>
      </c>
      <c r="BB33">
        <v>0</v>
      </c>
      <c r="BC33">
        <v>66.84</v>
      </c>
      <c r="BD33">
        <v>0</v>
      </c>
      <c r="BE33">
        <v>72.45</v>
      </c>
      <c r="BF33">
        <v>1.59</v>
      </c>
      <c r="BG33">
        <v>1.93</v>
      </c>
      <c r="BH33">
        <v>2.42</v>
      </c>
      <c r="BI33">
        <v>96.6</v>
      </c>
      <c r="BJ33">
        <v>57.96</v>
      </c>
      <c r="BK33">
        <v>32.93</v>
      </c>
      <c r="BL33">
        <v>10.97</v>
      </c>
      <c r="BM33">
        <v>0</v>
      </c>
      <c r="BN33">
        <v>6.76</v>
      </c>
      <c r="BO33">
        <v>32.93</v>
      </c>
      <c r="BP33">
        <v>0</v>
      </c>
      <c r="BQ33">
        <v>0</v>
      </c>
      <c r="BR33">
        <v>24.15</v>
      </c>
      <c r="BS33">
        <v>24.15</v>
      </c>
      <c r="BT33">
        <v>0</v>
      </c>
      <c r="BU33">
        <v>48.3</v>
      </c>
      <c r="BV33">
        <v>24.15</v>
      </c>
      <c r="BW33">
        <v>0</v>
      </c>
      <c r="BX33">
        <v>24.15</v>
      </c>
      <c r="BY33">
        <v>38.64</v>
      </c>
      <c r="BZ33">
        <v>24.15</v>
      </c>
      <c r="CA33">
        <v>48.3</v>
      </c>
      <c r="CB33">
        <v>21.78</v>
      </c>
      <c r="CC33">
        <v>0</v>
      </c>
      <c r="CD33">
        <v>24.15</v>
      </c>
      <c r="CE33">
        <v>67.62</v>
      </c>
      <c r="CF33">
        <v>13.19</v>
      </c>
      <c r="CG33">
        <v>0</v>
      </c>
    </row>
    <row r="34" spans="1:85">
      <c r="A34" t="s">
        <v>277</v>
      </c>
      <c r="G34" t="s">
        <v>76</v>
      </c>
      <c r="H34" s="73">
        <v>916.12999999999977</v>
      </c>
      <c r="I34" s="46">
        <v>206.04</v>
      </c>
      <c r="J34" s="46">
        <v>736.6400000000001</v>
      </c>
      <c r="K34" s="46">
        <v>131.54</v>
      </c>
      <c r="L34" s="46">
        <v>6.98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0.98</v>
      </c>
      <c r="Y34">
        <v>0</v>
      </c>
      <c r="Z34">
        <v>48.3</v>
      </c>
      <c r="AA34">
        <v>0</v>
      </c>
      <c r="AB34">
        <v>0</v>
      </c>
      <c r="AC34">
        <v>96.6</v>
      </c>
      <c r="AD34">
        <v>0.88</v>
      </c>
      <c r="AE34">
        <v>0</v>
      </c>
      <c r="AF34">
        <v>183.54</v>
      </c>
      <c r="AG34">
        <v>0.88</v>
      </c>
      <c r="AH34">
        <v>64.8</v>
      </c>
      <c r="AI34">
        <v>73.42</v>
      </c>
      <c r="AJ34">
        <v>0.52</v>
      </c>
      <c r="AK34">
        <v>0.68</v>
      </c>
      <c r="AL34">
        <v>0</v>
      </c>
      <c r="AM34">
        <v>0.48</v>
      </c>
      <c r="AN34">
        <v>0</v>
      </c>
      <c r="AO34">
        <v>96.6</v>
      </c>
      <c r="AP34">
        <v>167.12</v>
      </c>
      <c r="AQ34">
        <v>144.9</v>
      </c>
      <c r="AR34">
        <v>0</v>
      </c>
      <c r="AS34">
        <v>0.61</v>
      </c>
      <c r="AT34">
        <v>0.35</v>
      </c>
      <c r="AU34">
        <v>1.93</v>
      </c>
      <c r="AV34">
        <v>72.45</v>
      </c>
      <c r="AW34">
        <v>0</v>
      </c>
      <c r="AX34">
        <v>32.93</v>
      </c>
      <c r="AY34">
        <v>48.67</v>
      </c>
      <c r="AZ34">
        <v>193.2</v>
      </c>
      <c r="BA34">
        <v>0.68</v>
      </c>
      <c r="BB34">
        <v>0</v>
      </c>
      <c r="BC34">
        <v>66.84</v>
      </c>
      <c r="BD34">
        <v>0</v>
      </c>
      <c r="BE34">
        <v>72.45</v>
      </c>
      <c r="BF34">
        <v>1.59</v>
      </c>
      <c r="BG34">
        <v>1.93</v>
      </c>
      <c r="BH34">
        <v>3.12</v>
      </c>
      <c r="BI34">
        <v>96.6</v>
      </c>
      <c r="BJ34">
        <v>57.96</v>
      </c>
      <c r="BK34">
        <v>32.93</v>
      </c>
      <c r="BL34">
        <v>10.97</v>
      </c>
      <c r="BM34">
        <v>0</v>
      </c>
      <c r="BN34">
        <v>6.76</v>
      </c>
      <c r="BO34">
        <v>32.93</v>
      </c>
      <c r="BP34">
        <v>0</v>
      </c>
      <c r="BQ34">
        <v>0</v>
      </c>
      <c r="BR34">
        <v>24.15</v>
      </c>
      <c r="BS34">
        <v>24.15</v>
      </c>
      <c r="BT34">
        <v>0</v>
      </c>
      <c r="BU34">
        <v>48.3</v>
      </c>
      <c r="BV34">
        <v>24.15</v>
      </c>
      <c r="BW34">
        <v>0</v>
      </c>
      <c r="BX34">
        <v>24.15</v>
      </c>
      <c r="BY34">
        <v>38.64</v>
      </c>
      <c r="BZ34">
        <v>24.15</v>
      </c>
      <c r="CA34">
        <v>48.3</v>
      </c>
      <c r="CB34">
        <v>21.78</v>
      </c>
      <c r="CC34">
        <v>0</v>
      </c>
      <c r="CD34">
        <v>24.15</v>
      </c>
      <c r="CE34">
        <v>67.62</v>
      </c>
      <c r="CF34">
        <v>13.19</v>
      </c>
      <c r="CG34">
        <v>0</v>
      </c>
    </row>
    <row r="35" spans="1:85">
      <c r="A35" t="s">
        <v>279</v>
      </c>
      <c r="G35" t="s">
        <v>77</v>
      </c>
      <c r="H35" s="73">
        <v>1110.9499999999998</v>
      </c>
      <c r="I35" s="46">
        <v>206.04</v>
      </c>
      <c r="J35" s="46">
        <v>736.6400000000001</v>
      </c>
      <c r="K35" s="46">
        <v>131.54</v>
      </c>
      <c r="L35" s="46">
        <v>7.5600000000000005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0.98</v>
      </c>
      <c r="Y35">
        <v>0</v>
      </c>
      <c r="Z35">
        <v>48.3</v>
      </c>
      <c r="AA35">
        <v>0</v>
      </c>
      <c r="AB35">
        <v>0</v>
      </c>
      <c r="AC35">
        <v>96.6</v>
      </c>
      <c r="AD35">
        <v>0.88</v>
      </c>
      <c r="AE35">
        <v>0</v>
      </c>
      <c r="AF35">
        <v>183.54</v>
      </c>
      <c r="AG35">
        <v>0.88</v>
      </c>
      <c r="AH35">
        <v>64.8</v>
      </c>
      <c r="AI35">
        <v>73.42</v>
      </c>
      <c r="AJ35">
        <v>0.52</v>
      </c>
      <c r="AK35">
        <v>0.68</v>
      </c>
      <c r="AL35">
        <v>0</v>
      </c>
      <c r="AM35">
        <v>0.48</v>
      </c>
      <c r="AN35">
        <v>0</v>
      </c>
      <c r="AO35">
        <v>96.6</v>
      </c>
      <c r="AP35">
        <v>167.12</v>
      </c>
      <c r="AQ35">
        <v>144.9</v>
      </c>
      <c r="AR35">
        <v>0</v>
      </c>
      <c r="AS35">
        <v>0.61</v>
      </c>
      <c r="AT35">
        <v>0.35</v>
      </c>
      <c r="AU35">
        <v>1.93</v>
      </c>
      <c r="AV35">
        <v>72.45</v>
      </c>
      <c r="AW35">
        <v>0</v>
      </c>
      <c r="AX35">
        <v>32.93</v>
      </c>
      <c r="AY35">
        <v>243.2</v>
      </c>
      <c r="AZ35">
        <v>193.2</v>
      </c>
      <c r="BA35">
        <v>0.97</v>
      </c>
      <c r="BB35">
        <v>0</v>
      </c>
      <c r="BC35">
        <v>66.84</v>
      </c>
      <c r="BD35">
        <v>0</v>
      </c>
      <c r="BE35">
        <v>72.45</v>
      </c>
      <c r="BF35">
        <v>1.59</v>
      </c>
      <c r="BG35">
        <v>1.93</v>
      </c>
      <c r="BH35">
        <v>3.7</v>
      </c>
      <c r="BI35">
        <v>96.6</v>
      </c>
      <c r="BJ35">
        <v>57.96</v>
      </c>
      <c r="BK35">
        <v>32.93</v>
      </c>
      <c r="BL35">
        <v>10.97</v>
      </c>
      <c r="BM35">
        <v>0</v>
      </c>
      <c r="BN35">
        <v>6.76</v>
      </c>
      <c r="BO35">
        <v>32.93</v>
      </c>
      <c r="BP35">
        <v>0</v>
      </c>
      <c r="BQ35">
        <v>0</v>
      </c>
      <c r="BR35">
        <v>24.15</v>
      </c>
      <c r="BS35">
        <v>24.15</v>
      </c>
      <c r="BT35">
        <v>0</v>
      </c>
      <c r="BU35">
        <v>48.3</v>
      </c>
      <c r="BV35">
        <v>24.15</v>
      </c>
      <c r="BW35">
        <v>0</v>
      </c>
      <c r="BX35">
        <v>24.15</v>
      </c>
      <c r="BY35">
        <v>38.64</v>
      </c>
      <c r="BZ35">
        <v>24.15</v>
      </c>
      <c r="CA35">
        <v>48.3</v>
      </c>
      <c r="CB35">
        <v>21.78</v>
      </c>
      <c r="CC35">
        <v>0</v>
      </c>
      <c r="CD35">
        <v>24.15</v>
      </c>
      <c r="CE35">
        <v>67.62</v>
      </c>
      <c r="CF35">
        <v>13.19</v>
      </c>
      <c r="CG35">
        <v>0</v>
      </c>
    </row>
    <row r="36" spans="1:85">
      <c r="A36" t="s">
        <v>309</v>
      </c>
      <c r="G36" t="s">
        <v>78</v>
      </c>
      <c r="H36" s="73">
        <v>1110.9499999999998</v>
      </c>
      <c r="I36" s="46">
        <v>206.04</v>
      </c>
      <c r="J36" s="46">
        <v>736.6400000000001</v>
      </c>
      <c r="K36" s="46">
        <v>131.54</v>
      </c>
      <c r="L36" s="46">
        <v>8.23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0.98</v>
      </c>
      <c r="Y36">
        <v>0</v>
      </c>
      <c r="Z36">
        <v>48.3</v>
      </c>
      <c r="AA36">
        <v>0</v>
      </c>
      <c r="AB36">
        <v>0</v>
      </c>
      <c r="AC36">
        <v>96.6</v>
      </c>
      <c r="AD36">
        <v>0.88</v>
      </c>
      <c r="AE36">
        <v>0</v>
      </c>
      <c r="AF36">
        <v>183.54</v>
      </c>
      <c r="AG36">
        <v>0.88</v>
      </c>
      <c r="AH36">
        <v>64.8</v>
      </c>
      <c r="AI36">
        <v>73.42</v>
      </c>
      <c r="AJ36">
        <v>0.52</v>
      </c>
      <c r="AK36">
        <v>0.68</v>
      </c>
      <c r="AL36">
        <v>0</v>
      </c>
      <c r="AM36">
        <v>0.48</v>
      </c>
      <c r="AN36">
        <v>0</v>
      </c>
      <c r="AO36">
        <v>96.6</v>
      </c>
      <c r="AP36">
        <v>167.12</v>
      </c>
      <c r="AQ36">
        <v>144.9</v>
      </c>
      <c r="AR36">
        <v>0</v>
      </c>
      <c r="AS36">
        <v>0.61</v>
      </c>
      <c r="AT36">
        <v>0.35</v>
      </c>
      <c r="AU36">
        <v>1.93</v>
      </c>
      <c r="AV36">
        <v>72.45</v>
      </c>
      <c r="AW36">
        <v>0</v>
      </c>
      <c r="AX36">
        <v>32.93</v>
      </c>
      <c r="AY36">
        <v>243.2</v>
      </c>
      <c r="AZ36">
        <v>193.2</v>
      </c>
      <c r="BA36">
        <v>0.97</v>
      </c>
      <c r="BB36">
        <v>0</v>
      </c>
      <c r="BC36">
        <v>66.84</v>
      </c>
      <c r="BD36">
        <v>0</v>
      </c>
      <c r="BE36">
        <v>72.45</v>
      </c>
      <c r="BF36">
        <v>1.59</v>
      </c>
      <c r="BG36">
        <v>1.93</v>
      </c>
      <c r="BH36">
        <v>4.37</v>
      </c>
      <c r="BI36">
        <v>96.6</v>
      </c>
      <c r="BJ36">
        <v>57.96</v>
      </c>
      <c r="BK36">
        <v>32.93</v>
      </c>
      <c r="BL36">
        <v>10.97</v>
      </c>
      <c r="BM36">
        <v>0</v>
      </c>
      <c r="BN36">
        <v>6.76</v>
      </c>
      <c r="BO36">
        <v>32.93</v>
      </c>
      <c r="BP36">
        <v>0</v>
      </c>
      <c r="BQ36">
        <v>0</v>
      </c>
      <c r="BR36">
        <v>24.15</v>
      </c>
      <c r="BS36">
        <v>24.15</v>
      </c>
      <c r="BT36">
        <v>0</v>
      </c>
      <c r="BU36">
        <v>48.3</v>
      </c>
      <c r="BV36">
        <v>24.15</v>
      </c>
      <c r="BW36">
        <v>0</v>
      </c>
      <c r="BX36">
        <v>24.15</v>
      </c>
      <c r="BY36">
        <v>38.64</v>
      </c>
      <c r="BZ36">
        <v>24.15</v>
      </c>
      <c r="CA36">
        <v>48.3</v>
      </c>
      <c r="CB36">
        <v>21.78</v>
      </c>
      <c r="CC36">
        <v>0</v>
      </c>
      <c r="CD36">
        <v>24.15</v>
      </c>
      <c r="CE36">
        <v>67.62</v>
      </c>
      <c r="CF36">
        <v>13.19</v>
      </c>
      <c r="CG36">
        <v>0</v>
      </c>
    </row>
    <row r="37" spans="1:85">
      <c r="A37" t="s">
        <v>310</v>
      </c>
      <c r="G37" t="s">
        <v>79</v>
      </c>
      <c r="H37" s="73">
        <v>1110.9499999999998</v>
      </c>
      <c r="I37" s="46">
        <v>254.33</v>
      </c>
      <c r="J37" s="46">
        <v>736.6400000000001</v>
      </c>
      <c r="K37" s="46">
        <v>131.54</v>
      </c>
      <c r="L37" s="46">
        <v>8.91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0.98</v>
      </c>
      <c r="Y37">
        <v>0</v>
      </c>
      <c r="Z37">
        <v>48.3</v>
      </c>
      <c r="AA37">
        <v>0</v>
      </c>
      <c r="AB37">
        <v>0</v>
      </c>
      <c r="AC37">
        <v>96.6</v>
      </c>
      <c r="AD37">
        <v>0.88</v>
      </c>
      <c r="AE37">
        <v>0</v>
      </c>
      <c r="AF37">
        <v>183.54</v>
      </c>
      <c r="AG37">
        <v>0.88</v>
      </c>
      <c r="AH37">
        <v>64.8</v>
      </c>
      <c r="AI37">
        <v>121.71</v>
      </c>
      <c r="AJ37">
        <v>0.52</v>
      </c>
      <c r="AK37">
        <v>0.68</v>
      </c>
      <c r="AL37">
        <v>0</v>
      </c>
      <c r="AM37">
        <v>0.48</v>
      </c>
      <c r="AN37">
        <v>0</v>
      </c>
      <c r="AO37">
        <v>96.6</v>
      </c>
      <c r="AP37">
        <v>167.12</v>
      </c>
      <c r="AQ37">
        <v>144.9</v>
      </c>
      <c r="AR37">
        <v>0</v>
      </c>
      <c r="AS37">
        <v>0.61</v>
      </c>
      <c r="AT37">
        <v>0.35</v>
      </c>
      <c r="AU37">
        <v>1.93</v>
      </c>
      <c r="AV37">
        <v>72.45</v>
      </c>
      <c r="AW37">
        <v>0</v>
      </c>
      <c r="AX37">
        <v>32.93</v>
      </c>
      <c r="AY37">
        <v>243.2</v>
      </c>
      <c r="AZ37">
        <v>193.2</v>
      </c>
      <c r="BA37">
        <v>0.97</v>
      </c>
      <c r="BB37">
        <v>0</v>
      </c>
      <c r="BC37">
        <v>66.84</v>
      </c>
      <c r="BD37">
        <v>0</v>
      </c>
      <c r="BE37">
        <v>72.45</v>
      </c>
      <c r="BF37">
        <v>1.59</v>
      </c>
      <c r="BG37">
        <v>1.93</v>
      </c>
      <c r="BH37">
        <v>5.05</v>
      </c>
      <c r="BI37">
        <v>96.6</v>
      </c>
      <c r="BJ37">
        <v>57.96</v>
      </c>
      <c r="BK37">
        <v>32.93</v>
      </c>
      <c r="BL37">
        <v>10.97</v>
      </c>
      <c r="BM37">
        <v>0</v>
      </c>
      <c r="BN37">
        <v>6.76</v>
      </c>
      <c r="BO37">
        <v>32.93</v>
      </c>
      <c r="BP37">
        <v>0</v>
      </c>
      <c r="BQ37">
        <v>0</v>
      </c>
      <c r="BR37">
        <v>24.15</v>
      </c>
      <c r="BS37">
        <v>24.15</v>
      </c>
      <c r="BT37">
        <v>0</v>
      </c>
      <c r="BU37">
        <v>48.3</v>
      </c>
      <c r="BV37">
        <v>24.15</v>
      </c>
      <c r="BW37">
        <v>0</v>
      </c>
      <c r="BX37">
        <v>24.15</v>
      </c>
      <c r="BY37">
        <v>38.64</v>
      </c>
      <c r="BZ37">
        <v>24.15</v>
      </c>
      <c r="CA37">
        <v>48.3</v>
      </c>
      <c r="CB37">
        <v>21.78</v>
      </c>
      <c r="CC37">
        <v>0</v>
      </c>
      <c r="CD37">
        <v>24.15</v>
      </c>
      <c r="CE37">
        <v>67.62</v>
      </c>
      <c r="CF37">
        <v>13.19</v>
      </c>
      <c r="CG37">
        <v>0</v>
      </c>
    </row>
    <row r="38" spans="1:85">
      <c r="A38" t="s">
        <v>311</v>
      </c>
      <c r="G38" t="s">
        <v>80</v>
      </c>
      <c r="H38" s="73">
        <v>1110.9499999999998</v>
      </c>
      <c r="I38" s="46">
        <v>254.33</v>
      </c>
      <c r="J38" s="46">
        <v>736.6400000000001</v>
      </c>
      <c r="K38" s="46">
        <v>131.54</v>
      </c>
      <c r="L38" s="46">
        <v>9.36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0.98</v>
      </c>
      <c r="Y38">
        <v>0</v>
      </c>
      <c r="Z38">
        <v>48.3</v>
      </c>
      <c r="AA38">
        <v>0</v>
      </c>
      <c r="AB38">
        <v>0</v>
      </c>
      <c r="AC38">
        <v>96.6</v>
      </c>
      <c r="AD38">
        <v>0.88</v>
      </c>
      <c r="AE38">
        <v>0</v>
      </c>
      <c r="AF38">
        <v>183.54</v>
      </c>
      <c r="AG38">
        <v>0.88</v>
      </c>
      <c r="AH38">
        <v>64.8</v>
      </c>
      <c r="AI38">
        <v>121.71</v>
      </c>
      <c r="AJ38">
        <v>0.52</v>
      </c>
      <c r="AK38">
        <v>0.68</v>
      </c>
      <c r="AL38">
        <v>0</v>
      </c>
      <c r="AM38">
        <v>0.48</v>
      </c>
      <c r="AN38">
        <v>0</v>
      </c>
      <c r="AO38">
        <v>96.6</v>
      </c>
      <c r="AP38">
        <v>167.12</v>
      </c>
      <c r="AQ38">
        <v>144.9</v>
      </c>
      <c r="AR38">
        <v>0</v>
      </c>
      <c r="AS38">
        <v>0.61</v>
      </c>
      <c r="AT38">
        <v>0.35</v>
      </c>
      <c r="AU38">
        <v>1.93</v>
      </c>
      <c r="AV38">
        <v>72.45</v>
      </c>
      <c r="AW38">
        <v>0</v>
      </c>
      <c r="AX38">
        <v>32.93</v>
      </c>
      <c r="AY38">
        <v>243.2</v>
      </c>
      <c r="AZ38">
        <v>193.2</v>
      </c>
      <c r="BA38">
        <v>0.97</v>
      </c>
      <c r="BB38">
        <v>0</v>
      </c>
      <c r="BC38">
        <v>66.84</v>
      </c>
      <c r="BD38">
        <v>0</v>
      </c>
      <c r="BE38">
        <v>72.45</v>
      </c>
      <c r="BF38">
        <v>1.59</v>
      </c>
      <c r="BG38">
        <v>1.93</v>
      </c>
      <c r="BH38">
        <v>5.5</v>
      </c>
      <c r="BI38">
        <v>96.6</v>
      </c>
      <c r="BJ38">
        <v>57.96</v>
      </c>
      <c r="BK38">
        <v>32.93</v>
      </c>
      <c r="BL38">
        <v>10.97</v>
      </c>
      <c r="BM38">
        <v>0</v>
      </c>
      <c r="BN38">
        <v>6.76</v>
      </c>
      <c r="BO38">
        <v>32.93</v>
      </c>
      <c r="BP38">
        <v>0</v>
      </c>
      <c r="BQ38">
        <v>0</v>
      </c>
      <c r="BR38">
        <v>24.15</v>
      </c>
      <c r="BS38">
        <v>24.15</v>
      </c>
      <c r="BT38">
        <v>0</v>
      </c>
      <c r="BU38">
        <v>48.3</v>
      </c>
      <c r="BV38">
        <v>24.15</v>
      </c>
      <c r="BW38">
        <v>0</v>
      </c>
      <c r="BX38">
        <v>24.15</v>
      </c>
      <c r="BY38">
        <v>38.64</v>
      </c>
      <c r="BZ38">
        <v>24.15</v>
      </c>
      <c r="CA38">
        <v>48.3</v>
      </c>
      <c r="CB38">
        <v>21.78</v>
      </c>
      <c r="CC38">
        <v>0</v>
      </c>
      <c r="CD38">
        <v>24.15</v>
      </c>
      <c r="CE38">
        <v>67.62</v>
      </c>
      <c r="CF38">
        <v>13.19</v>
      </c>
      <c r="CG38">
        <v>0</v>
      </c>
    </row>
    <row r="39" spans="1:85">
      <c r="A39" t="s">
        <v>312</v>
      </c>
      <c r="G39" t="s">
        <v>81</v>
      </c>
      <c r="H39" s="73">
        <v>1113.8499999999999</v>
      </c>
      <c r="I39" s="46">
        <v>254.33</v>
      </c>
      <c r="J39" s="46">
        <v>736.45</v>
      </c>
      <c r="K39" s="46">
        <v>131.54</v>
      </c>
      <c r="L39" s="46">
        <v>10.02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48.3</v>
      </c>
      <c r="X39">
        <v>0.98</v>
      </c>
      <c r="Y39">
        <v>0</v>
      </c>
      <c r="Z39">
        <v>48.3</v>
      </c>
      <c r="AA39">
        <v>38.64</v>
      </c>
      <c r="AB39">
        <v>0</v>
      </c>
      <c r="AC39">
        <v>96.6</v>
      </c>
      <c r="AD39">
        <v>0.88</v>
      </c>
      <c r="AE39">
        <v>0</v>
      </c>
      <c r="AF39">
        <v>183.54</v>
      </c>
      <c r="AG39">
        <v>0.88</v>
      </c>
      <c r="AH39">
        <v>64.8</v>
      </c>
      <c r="AI39">
        <v>121.71</v>
      </c>
      <c r="AJ39">
        <v>0.52</v>
      </c>
      <c r="AK39">
        <v>0.68</v>
      </c>
      <c r="AL39">
        <v>0</v>
      </c>
      <c r="AM39">
        <v>0.48</v>
      </c>
      <c r="AN39">
        <v>0</v>
      </c>
      <c r="AO39">
        <v>96.6</v>
      </c>
      <c r="AP39">
        <v>167.12</v>
      </c>
      <c r="AQ39">
        <v>144.9</v>
      </c>
      <c r="AR39">
        <v>0</v>
      </c>
      <c r="AS39">
        <v>0.61</v>
      </c>
      <c r="AT39">
        <v>0.35</v>
      </c>
      <c r="AU39">
        <v>1.93</v>
      </c>
      <c r="AV39">
        <v>72.45</v>
      </c>
      <c r="AW39">
        <v>0</v>
      </c>
      <c r="AX39">
        <v>32.93</v>
      </c>
      <c r="AY39">
        <v>243.2</v>
      </c>
      <c r="AZ39">
        <v>193.2</v>
      </c>
      <c r="BA39">
        <v>0.97</v>
      </c>
      <c r="BB39">
        <v>24.15</v>
      </c>
      <c r="BC39">
        <v>66.84</v>
      </c>
      <c r="BD39">
        <v>0</v>
      </c>
      <c r="BE39">
        <v>72.45</v>
      </c>
      <c r="BF39">
        <v>1.59</v>
      </c>
      <c r="BG39">
        <v>1.93</v>
      </c>
      <c r="BH39">
        <v>6.16</v>
      </c>
      <c r="BI39">
        <v>96.6</v>
      </c>
      <c r="BJ39">
        <v>57.96</v>
      </c>
      <c r="BK39">
        <v>32.93</v>
      </c>
      <c r="BL39">
        <v>10.97</v>
      </c>
      <c r="BM39">
        <v>0</v>
      </c>
      <c r="BN39">
        <v>9.66</v>
      </c>
      <c r="BO39">
        <v>32.93</v>
      </c>
      <c r="BP39">
        <v>48.3</v>
      </c>
      <c r="BQ39">
        <v>0</v>
      </c>
      <c r="BR39">
        <v>24.15</v>
      </c>
      <c r="BS39">
        <v>24.15</v>
      </c>
      <c r="BT39">
        <v>0</v>
      </c>
      <c r="BU39">
        <v>0</v>
      </c>
      <c r="BV39">
        <v>24.15</v>
      </c>
      <c r="BW39">
        <v>0</v>
      </c>
      <c r="BX39">
        <v>24.15</v>
      </c>
      <c r="BY39">
        <v>0</v>
      </c>
      <c r="BZ39">
        <v>0</v>
      </c>
      <c r="CA39">
        <v>0</v>
      </c>
      <c r="CB39">
        <v>21.78</v>
      </c>
      <c r="CC39">
        <v>0</v>
      </c>
      <c r="CD39">
        <v>24.15</v>
      </c>
      <c r="CE39">
        <v>67.62</v>
      </c>
      <c r="CF39">
        <v>13</v>
      </c>
      <c r="CG39">
        <v>0</v>
      </c>
    </row>
    <row r="40" spans="1:85">
      <c r="A40" t="s">
        <v>329</v>
      </c>
      <c r="G40" t="s">
        <v>82</v>
      </c>
      <c r="H40" s="73">
        <v>1113.8499999999999</v>
      </c>
      <c r="I40" s="46">
        <v>254.33</v>
      </c>
      <c r="J40" s="46">
        <v>736.45</v>
      </c>
      <c r="K40" s="46">
        <v>131.54</v>
      </c>
      <c r="L40" s="46">
        <v>10.26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48.3</v>
      </c>
      <c r="X40">
        <v>0.98</v>
      </c>
      <c r="Y40">
        <v>0</v>
      </c>
      <c r="Z40">
        <v>48.3</v>
      </c>
      <c r="AA40">
        <v>38.64</v>
      </c>
      <c r="AB40">
        <v>0</v>
      </c>
      <c r="AC40">
        <v>96.6</v>
      </c>
      <c r="AD40">
        <v>0.88</v>
      </c>
      <c r="AE40">
        <v>0</v>
      </c>
      <c r="AF40">
        <v>183.54</v>
      </c>
      <c r="AG40">
        <v>0.88</v>
      </c>
      <c r="AH40">
        <v>64.8</v>
      </c>
      <c r="AI40">
        <v>121.71</v>
      </c>
      <c r="AJ40">
        <v>0.52</v>
      </c>
      <c r="AK40">
        <v>0.68</v>
      </c>
      <c r="AL40">
        <v>0</v>
      </c>
      <c r="AM40">
        <v>0.48</v>
      </c>
      <c r="AN40">
        <v>0</v>
      </c>
      <c r="AO40">
        <v>96.6</v>
      </c>
      <c r="AP40">
        <v>167.12</v>
      </c>
      <c r="AQ40">
        <v>144.9</v>
      </c>
      <c r="AR40">
        <v>0</v>
      </c>
      <c r="AS40">
        <v>0.61</v>
      </c>
      <c r="AT40">
        <v>0.35</v>
      </c>
      <c r="AU40">
        <v>1.93</v>
      </c>
      <c r="AV40">
        <v>72.45</v>
      </c>
      <c r="AW40">
        <v>0</v>
      </c>
      <c r="AX40">
        <v>32.93</v>
      </c>
      <c r="AY40">
        <v>243.2</v>
      </c>
      <c r="AZ40">
        <v>193.2</v>
      </c>
      <c r="BA40">
        <v>0.97</v>
      </c>
      <c r="BB40">
        <v>24.15</v>
      </c>
      <c r="BC40">
        <v>66.84</v>
      </c>
      <c r="BD40">
        <v>0</v>
      </c>
      <c r="BE40">
        <v>72.45</v>
      </c>
      <c r="BF40">
        <v>1.59</v>
      </c>
      <c r="BG40">
        <v>1.93</v>
      </c>
      <c r="BH40">
        <v>6.4</v>
      </c>
      <c r="BI40">
        <v>96.6</v>
      </c>
      <c r="BJ40">
        <v>57.96</v>
      </c>
      <c r="BK40">
        <v>32.93</v>
      </c>
      <c r="BL40">
        <v>10.97</v>
      </c>
      <c r="BM40">
        <v>0</v>
      </c>
      <c r="BN40">
        <v>9.66</v>
      </c>
      <c r="BO40">
        <v>32.93</v>
      </c>
      <c r="BP40">
        <v>48.3</v>
      </c>
      <c r="BQ40">
        <v>0</v>
      </c>
      <c r="BR40">
        <v>24.15</v>
      </c>
      <c r="BS40">
        <v>24.15</v>
      </c>
      <c r="BT40">
        <v>0</v>
      </c>
      <c r="BU40">
        <v>0</v>
      </c>
      <c r="BV40">
        <v>24.15</v>
      </c>
      <c r="BW40">
        <v>0</v>
      </c>
      <c r="BX40">
        <v>24.15</v>
      </c>
      <c r="BY40">
        <v>0</v>
      </c>
      <c r="BZ40">
        <v>0</v>
      </c>
      <c r="CA40">
        <v>0</v>
      </c>
      <c r="CB40">
        <v>21.78</v>
      </c>
      <c r="CC40">
        <v>0</v>
      </c>
      <c r="CD40">
        <v>24.15</v>
      </c>
      <c r="CE40">
        <v>67.62</v>
      </c>
      <c r="CF40">
        <v>13</v>
      </c>
      <c r="CG40">
        <v>0</v>
      </c>
    </row>
    <row r="41" spans="1:85">
      <c r="A41" t="s">
        <v>330</v>
      </c>
      <c r="G41" t="s">
        <v>83</v>
      </c>
      <c r="H41" s="73">
        <v>1113.8499999999999</v>
      </c>
      <c r="I41" s="46">
        <v>254.33</v>
      </c>
      <c r="J41" s="46">
        <v>736.45</v>
      </c>
      <c r="K41" s="46">
        <v>131.54</v>
      </c>
      <c r="L41" s="46">
        <v>10.33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48.3</v>
      </c>
      <c r="X41">
        <v>0.98</v>
      </c>
      <c r="Y41">
        <v>0</v>
      </c>
      <c r="Z41">
        <v>48.3</v>
      </c>
      <c r="AA41">
        <v>38.64</v>
      </c>
      <c r="AB41">
        <v>0</v>
      </c>
      <c r="AC41">
        <v>96.6</v>
      </c>
      <c r="AD41">
        <v>0.88</v>
      </c>
      <c r="AE41">
        <v>0</v>
      </c>
      <c r="AF41">
        <v>183.54</v>
      </c>
      <c r="AG41">
        <v>0.88</v>
      </c>
      <c r="AH41">
        <v>64.8</v>
      </c>
      <c r="AI41">
        <v>121.71</v>
      </c>
      <c r="AJ41">
        <v>0.52</v>
      </c>
      <c r="AK41">
        <v>0.68</v>
      </c>
      <c r="AL41">
        <v>0</v>
      </c>
      <c r="AM41">
        <v>0.48</v>
      </c>
      <c r="AN41">
        <v>0</v>
      </c>
      <c r="AO41">
        <v>96.6</v>
      </c>
      <c r="AP41">
        <v>167.12</v>
      </c>
      <c r="AQ41">
        <v>144.9</v>
      </c>
      <c r="AR41">
        <v>0</v>
      </c>
      <c r="AS41">
        <v>0.61</v>
      </c>
      <c r="AT41">
        <v>0.35</v>
      </c>
      <c r="AU41">
        <v>1.93</v>
      </c>
      <c r="AV41">
        <v>72.45</v>
      </c>
      <c r="AW41">
        <v>0</v>
      </c>
      <c r="AX41">
        <v>32.93</v>
      </c>
      <c r="AY41">
        <v>243.2</v>
      </c>
      <c r="AZ41">
        <v>193.2</v>
      </c>
      <c r="BA41">
        <v>0.97</v>
      </c>
      <c r="BB41">
        <v>24.15</v>
      </c>
      <c r="BC41">
        <v>66.84</v>
      </c>
      <c r="BD41">
        <v>0</v>
      </c>
      <c r="BE41">
        <v>72.45</v>
      </c>
      <c r="BF41">
        <v>1.59</v>
      </c>
      <c r="BG41">
        <v>1.93</v>
      </c>
      <c r="BH41">
        <v>6.47</v>
      </c>
      <c r="BI41">
        <v>96.6</v>
      </c>
      <c r="BJ41">
        <v>57.96</v>
      </c>
      <c r="BK41">
        <v>32.93</v>
      </c>
      <c r="BL41">
        <v>10.97</v>
      </c>
      <c r="BM41">
        <v>0</v>
      </c>
      <c r="BN41">
        <v>9.66</v>
      </c>
      <c r="BO41">
        <v>32.93</v>
      </c>
      <c r="BP41">
        <v>48.3</v>
      </c>
      <c r="BQ41">
        <v>0</v>
      </c>
      <c r="BR41">
        <v>24.15</v>
      </c>
      <c r="BS41">
        <v>24.15</v>
      </c>
      <c r="BT41">
        <v>0</v>
      </c>
      <c r="BU41">
        <v>0</v>
      </c>
      <c r="BV41">
        <v>24.15</v>
      </c>
      <c r="BW41">
        <v>0</v>
      </c>
      <c r="BX41">
        <v>24.15</v>
      </c>
      <c r="BY41">
        <v>0</v>
      </c>
      <c r="BZ41">
        <v>0</v>
      </c>
      <c r="CA41">
        <v>0</v>
      </c>
      <c r="CB41">
        <v>21.78</v>
      </c>
      <c r="CC41">
        <v>0</v>
      </c>
      <c r="CD41">
        <v>24.15</v>
      </c>
      <c r="CE41">
        <v>67.62</v>
      </c>
      <c r="CF41">
        <v>13</v>
      </c>
      <c r="CG41">
        <v>0</v>
      </c>
    </row>
    <row r="42" spans="1:85">
      <c r="A42" t="s">
        <v>331</v>
      </c>
      <c r="G42" t="s">
        <v>84</v>
      </c>
      <c r="H42" s="73">
        <v>1113.8499999999999</v>
      </c>
      <c r="I42" s="46">
        <v>254.33</v>
      </c>
      <c r="J42" s="46">
        <v>736.45</v>
      </c>
      <c r="K42" s="46">
        <v>131.54</v>
      </c>
      <c r="L42" s="46">
        <v>10.61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48.3</v>
      </c>
      <c r="X42">
        <v>0.98</v>
      </c>
      <c r="Y42">
        <v>0</v>
      </c>
      <c r="Z42">
        <v>48.3</v>
      </c>
      <c r="AA42">
        <v>38.64</v>
      </c>
      <c r="AB42">
        <v>0</v>
      </c>
      <c r="AC42">
        <v>96.6</v>
      </c>
      <c r="AD42">
        <v>0.88</v>
      </c>
      <c r="AE42">
        <v>0</v>
      </c>
      <c r="AF42">
        <v>183.54</v>
      </c>
      <c r="AG42">
        <v>0.88</v>
      </c>
      <c r="AH42">
        <v>64.8</v>
      </c>
      <c r="AI42">
        <v>121.71</v>
      </c>
      <c r="AJ42">
        <v>0.52</v>
      </c>
      <c r="AK42">
        <v>0.68</v>
      </c>
      <c r="AL42">
        <v>0</v>
      </c>
      <c r="AM42">
        <v>0.48</v>
      </c>
      <c r="AN42">
        <v>0</v>
      </c>
      <c r="AO42">
        <v>96.6</v>
      </c>
      <c r="AP42">
        <v>167.12</v>
      </c>
      <c r="AQ42">
        <v>144.9</v>
      </c>
      <c r="AR42">
        <v>0</v>
      </c>
      <c r="AS42">
        <v>0.61</v>
      </c>
      <c r="AT42">
        <v>0.35</v>
      </c>
      <c r="AU42">
        <v>1.93</v>
      </c>
      <c r="AV42">
        <v>72.45</v>
      </c>
      <c r="AW42">
        <v>0</v>
      </c>
      <c r="AX42">
        <v>32.93</v>
      </c>
      <c r="AY42">
        <v>243.2</v>
      </c>
      <c r="AZ42">
        <v>193.2</v>
      </c>
      <c r="BA42">
        <v>0.97</v>
      </c>
      <c r="BB42">
        <v>24.15</v>
      </c>
      <c r="BC42">
        <v>66.84</v>
      </c>
      <c r="BD42">
        <v>0</v>
      </c>
      <c r="BE42">
        <v>72.45</v>
      </c>
      <c r="BF42">
        <v>1.59</v>
      </c>
      <c r="BG42">
        <v>1.93</v>
      </c>
      <c r="BH42">
        <v>6.75</v>
      </c>
      <c r="BI42">
        <v>96.6</v>
      </c>
      <c r="BJ42">
        <v>57.96</v>
      </c>
      <c r="BK42">
        <v>32.93</v>
      </c>
      <c r="BL42">
        <v>10.97</v>
      </c>
      <c r="BM42">
        <v>0</v>
      </c>
      <c r="BN42">
        <v>9.66</v>
      </c>
      <c r="BO42">
        <v>32.93</v>
      </c>
      <c r="BP42">
        <v>48.3</v>
      </c>
      <c r="BQ42">
        <v>0</v>
      </c>
      <c r="BR42">
        <v>24.15</v>
      </c>
      <c r="BS42">
        <v>24.15</v>
      </c>
      <c r="BT42">
        <v>0</v>
      </c>
      <c r="BU42">
        <v>0</v>
      </c>
      <c r="BV42">
        <v>24.15</v>
      </c>
      <c r="BW42">
        <v>0</v>
      </c>
      <c r="BX42">
        <v>24.15</v>
      </c>
      <c r="BY42">
        <v>0</v>
      </c>
      <c r="BZ42">
        <v>0</v>
      </c>
      <c r="CA42">
        <v>0</v>
      </c>
      <c r="CB42">
        <v>21.78</v>
      </c>
      <c r="CC42">
        <v>0</v>
      </c>
      <c r="CD42">
        <v>24.15</v>
      </c>
      <c r="CE42">
        <v>67.62</v>
      </c>
      <c r="CF42">
        <v>13</v>
      </c>
      <c r="CG42">
        <v>0</v>
      </c>
    </row>
    <row r="43" spans="1:85">
      <c r="A43" t="s">
        <v>337</v>
      </c>
      <c r="G43" t="s">
        <v>85</v>
      </c>
      <c r="H43" s="73">
        <v>1115.7800000000002</v>
      </c>
      <c r="I43" s="46">
        <v>254.33</v>
      </c>
      <c r="J43" s="46">
        <v>736.2700000000001</v>
      </c>
      <c r="K43" s="46">
        <v>131.54</v>
      </c>
      <c r="L43" s="46">
        <v>9.7200000000000006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48.3</v>
      </c>
      <c r="X43">
        <v>0.98</v>
      </c>
      <c r="Y43">
        <v>24.15</v>
      </c>
      <c r="Z43">
        <v>48.3</v>
      </c>
      <c r="AA43">
        <v>38.64</v>
      </c>
      <c r="AB43">
        <v>0</v>
      </c>
      <c r="AC43">
        <v>96.6</v>
      </c>
      <c r="AD43">
        <v>0.88</v>
      </c>
      <c r="AE43">
        <v>0</v>
      </c>
      <c r="AF43">
        <v>183.54</v>
      </c>
      <c r="AG43">
        <v>0.88</v>
      </c>
      <c r="AH43">
        <v>64.8</v>
      </c>
      <c r="AI43">
        <v>121.71</v>
      </c>
      <c r="AJ43">
        <v>0.52</v>
      </c>
      <c r="AK43">
        <v>0.68</v>
      </c>
      <c r="AL43">
        <v>24.15</v>
      </c>
      <c r="AM43">
        <v>0.48</v>
      </c>
      <c r="AN43">
        <v>0</v>
      </c>
      <c r="AO43">
        <v>96.6</v>
      </c>
      <c r="AP43">
        <v>167.12</v>
      </c>
      <c r="AQ43">
        <v>144.9</v>
      </c>
      <c r="AR43">
        <v>24.15</v>
      </c>
      <c r="AS43">
        <v>0.61</v>
      </c>
      <c r="AT43">
        <v>0.35</v>
      </c>
      <c r="AU43">
        <v>1.93</v>
      </c>
      <c r="AV43">
        <v>72.45</v>
      </c>
      <c r="AW43">
        <v>0</v>
      </c>
      <c r="AX43">
        <v>32.93</v>
      </c>
      <c r="AY43">
        <v>243.2</v>
      </c>
      <c r="AZ43">
        <v>193.2</v>
      </c>
      <c r="BA43">
        <v>0.97</v>
      </c>
      <c r="BB43">
        <v>24.15</v>
      </c>
      <c r="BC43">
        <v>66.84</v>
      </c>
      <c r="BD43">
        <v>0</v>
      </c>
      <c r="BE43">
        <v>72.45</v>
      </c>
      <c r="BF43">
        <v>1.59</v>
      </c>
      <c r="BG43">
        <v>1.93</v>
      </c>
      <c r="BH43">
        <v>5.86</v>
      </c>
      <c r="BI43">
        <v>96.6</v>
      </c>
      <c r="BJ43">
        <v>57.96</v>
      </c>
      <c r="BK43">
        <v>32.93</v>
      </c>
      <c r="BL43">
        <v>10.97</v>
      </c>
      <c r="BM43">
        <v>0</v>
      </c>
      <c r="BN43">
        <v>11.59</v>
      </c>
      <c r="BO43">
        <v>32.93</v>
      </c>
      <c r="BP43">
        <v>48.3</v>
      </c>
      <c r="BQ43">
        <v>0</v>
      </c>
      <c r="BR43">
        <v>24.15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21.78</v>
      </c>
      <c r="CC43">
        <v>0</v>
      </c>
      <c r="CD43">
        <v>24.15</v>
      </c>
      <c r="CE43">
        <v>67.62</v>
      </c>
      <c r="CF43">
        <v>12.82</v>
      </c>
      <c r="CG43">
        <v>0</v>
      </c>
    </row>
    <row r="44" spans="1:85">
      <c r="A44" t="s">
        <v>339</v>
      </c>
      <c r="G44" t="s">
        <v>86</v>
      </c>
      <c r="H44" s="73">
        <v>1115.7800000000002</v>
      </c>
      <c r="I44" s="46">
        <v>254.33</v>
      </c>
      <c r="J44" s="46">
        <v>736.2700000000001</v>
      </c>
      <c r="K44" s="46">
        <v>131.54</v>
      </c>
      <c r="L44" s="46">
        <v>10.97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48.3</v>
      </c>
      <c r="X44">
        <v>0.98</v>
      </c>
      <c r="Y44">
        <v>24.15</v>
      </c>
      <c r="Z44">
        <v>48.3</v>
      </c>
      <c r="AA44">
        <v>38.64</v>
      </c>
      <c r="AB44">
        <v>0</v>
      </c>
      <c r="AC44">
        <v>96.6</v>
      </c>
      <c r="AD44">
        <v>0.88</v>
      </c>
      <c r="AE44">
        <v>0</v>
      </c>
      <c r="AF44">
        <v>183.54</v>
      </c>
      <c r="AG44">
        <v>0.88</v>
      </c>
      <c r="AH44">
        <v>64.8</v>
      </c>
      <c r="AI44">
        <v>121.71</v>
      </c>
      <c r="AJ44">
        <v>0.52</v>
      </c>
      <c r="AK44">
        <v>0.68</v>
      </c>
      <c r="AL44">
        <v>24.15</v>
      </c>
      <c r="AM44">
        <v>0.48</v>
      </c>
      <c r="AN44">
        <v>0</v>
      </c>
      <c r="AO44">
        <v>96.6</v>
      </c>
      <c r="AP44">
        <v>167.12</v>
      </c>
      <c r="AQ44">
        <v>144.9</v>
      </c>
      <c r="AR44">
        <v>24.15</v>
      </c>
      <c r="AS44">
        <v>0.61</v>
      </c>
      <c r="AT44">
        <v>0.35</v>
      </c>
      <c r="AU44">
        <v>1.93</v>
      </c>
      <c r="AV44">
        <v>72.45</v>
      </c>
      <c r="AW44">
        <v>0</v>
      </c>
      <c r="AX44">
        <v>32.93</v>
      </c>
      <c r="AY44">
        <v>243.2</v>
      </c>
      <c r="AZ44">
        <v>193.2</v>
      </c>
      <c r="BA44">
        <v>0.97</v>
      </c>
      <c r="BB44">
        <v>24.15</v>
      </c>
      <c r="BC44">
        <v>66.84</v>
      </c>
      <c r="BD44">
        <v>0</v>
      </c>
      <c r="BE44">
        <v>72.45</v>
      </c>
      <c r="BF44">
        <v>1.59</v>
      </c>
      <c r="BG44">
        <v>1.93</v>
      </c>
      <c r="BH44">
        <v>7.11</v>
      </c>
      <c r="BI44">
        <v>96.6</v>
      </c>
      <c r="BJ44">
        <v>57.96</v>
      </c>
      <c r="BK44">
        <v>32.93</v>
      </c>
      <c r="BL44">
        <v>10.97</v>
      </c>
      <c r="BM44">
        <v>0</v>
      </c>
      <c r="BN44">
        <v>11.59</v>
      </c>
      <c r="BO44">
        <v>32.93</v>
      </c>
      <c r="BP44">
        <v>48.3</v>
      </c>
      <c r="BQ44">
        <v>0</v>
      </c>
      <c r="BR44">
        <v>24.15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21.78</v>
      </c>
      <c r="CC44">
        <v>0</v>
      </c>
      <c r="CD44">
        <v>24.15</v>
      </c>
      <c r="CE44">
        <v>67.62</v>
      </c>
      <c r="CF44">
        <v>12.82</v>
      </c>
      <c r="CG44">
        <v>0</v>
      </c>
    </row>
    <row r="45" spans="1:85">
      <c r="A45" t="s">
        <v>358</v>
      </c>
      <c r="G45" t="s">
        <v>87</v>
      </c>
      <c r="H45" s="73">
        <v>1115.7800000000002</v>
      </c>
      <c r="I45" s="46">
        <v>254.33</v>
      </c>
      <c r="J45" s="46">
        <v>736.2700000000001</v>
      </c>
      <c r="K45" s="46">
        <v>131.54</v>
      </c>
      <c r="L45" s="46">
        <v>8.7799999999999994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48.3</v>
      </c>
      <c r="X45">
        <v>0.98</v>
      </c>
      <c r="Y45">
        <v>24.15</v>
      </c>
      <c r="Z45">
        <v>48.3</v>
      </c>
      <c r="AA45">
        <v>38.64</v>
      </c>
      <c r="AB45">
        <v>0</v>
      </c>
      <c r="AC45">
        <v>96.6</v>
      </c>
      <c r="AD45">
        <v>0.88</v>
      </c>
      <c r="AE45">
        <v>0</v>
      </c>
      <c r="AF45">
        <v>183.54</v>
      </c>
      <c r="AG45">
        <v>0.88</v>
      </c>
      <c r="AH45">
        <v>64.8</v>
      </c>
      <c r="AI45">
        <v>121.71</v>
      </c>
      <c r="AJ45">
        <v>0.52</v>
      </c>
      <c r="AK45">
        <v>0.68</v>
      </c>
      <c r="AL45">
        <v>24.15</v>
      </c>
      <c r="AM45">
        <v>0.48</v>
      </c>
      <c r="AN45">
        <v>0</v>
      </c>
      <c r="AO45">
        <v>96.6</v>
      </c>
      <c r="AP45">
        <v>167.12</v>
      </c>
      <c r="AQ45">
        <v>144.9</v>
      </c>
      <c r="AR45">
        <v>24.15</v>
      </c>
      <c r="AS45">
        <v>0.61</v>
      </c>
      <c r="AT45">
        <v>0.35</v>
      </c>
      <c r="AU45">
        <v>1.93</v>
      </c>
      <c r="AV45">
        <v>72.45</v>
      </c>
      <c r="AW45">
        <v>0</v>
      </c>
      <c r="AX45">
        <v>32.93</v>
      </c>
      <c r="AY45">
        <v>243.2</v>
      </c>
      <c r="AZ45">
        <v>193.2</v>
      </c>
      <c r="BA45">
        <v>0.97</v>
      </c>
      <c r="BB45">
        <v>24.15</v>
      </c>
      <c r="BC45">
        <v>66.84</v>
      </c>
      <c r="BD45">
        <v>0</v>
      </c>
      <c r="BE45">
        <v>72.45</v>
      </c>
      <c r="BF45">
        <v>1.59</v>
      </c>
      <c r="BG45">
        <v>1.93</v>
      </c>
      <c r="BH45">
        <v>4.92</v>
      </c>
      <c r="BI45">
        <v>96.6</v>
      </c>
      <c r="BJ45">
        <v>57.96</v>
      </c>
      <c r="BK45">
        <v>32.93</v>
      </c>
      <c r="BL45">
        <v>10.97</v>
      </c>
      <c r="BM45">
        <v>0</v>
      </c>
      <c r="BN45">
        <v>11.59</v>
      </c>
      <c r="BO45">
        <v>32.93</v>
      </c>
      <c r="BP45">
        <v>48.3</v>
      </c>
      <c r="BQ45">
        <v>0</v>
      </c>
      <c r="BR45">
        <v>24.15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21.78</v>
      </c>
      <c r="CC45">
        <v>0</v>
      </c>
      <c r="CD45">
        <v>24.15</v>
      </c>
      <c r="CE45">
        <v>67.62</v>
      </c>
      <c r="CF45">
        <v>12.82</v>
      </c>
      <c r="CG45">
        <v>0</v>
      </c>
    </row>
    <row r="46" spans="1:85">
      <c r="A46" t="s">
        <v>359</v>
      </c>
      <c r="G46" t="s">
        <v>88</v>
      </c>
      <c r="H46" s="73">
        <v>1115.7800000000002</v>
      </c>
      <c r="I46" s="46">
        <v>254.33</v>
      </c>
      <c r="J46" s="46">
        <v>736.2700000000001</v>
      </c>
      <c r="K46" s="46">
        <v>131.54</v>
      </c>
      <c r="L46" s="46">
        <v>11.07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48.3</v>
      </c>
      <c r="X46">
        <v>0.98</v>
      </c>
      <c r="Y46">
        <v>24.15</v>
      </c>
      <c r="Z46">
        <v>48.3</v>
      </c>
      <c r="AA46">
        <v>38.64</v>
      </c>
      <c r="AB46">
        <v>0</v>
      </c>
      <c r="AC46">
        <v>96.6</v>
      </c>
      <c r="AD46">
        <v>0.88</v>
      </c>
      <c r="AE46">
        <v>0</v>
      </c>
      <c r="AF46">
        <v>183.54</v>
      </c>
      <c r="AG46">
        <v>0.88</v>
      </c>
      <c r="AH46">
        <v>64.8</v>
      </c>
      <c r="AI46">
        <v>121.71</v>
      </c>
      <c r="AJ46">
        <v>0.52</v>
      </c>
      <c r="AK46">
        <v>0.68</v>
      </c>
      <c r="AL46">
        <v>24.15</v>
      </c>
      <c r="AM46">
        <v>0.48</v>
      </c>
      <c r="AN46">
        <v>0</v>
      </c>
      <c r="AO46">
        <v>96.6</v>
      </c>
      <c r="AP46">
        <v>167.12</v>
      </c>
      <c r="AQ46">
        <v>144.9</v>
      </c>
      <c r="AR46">
        <v>24.15</v>
      </c>
      <c r="AS46">
        <v>0.61</v>
      </c>
      <c r="AT46">
        <v>0.35</v>
      </c>
      <c r="AU46">
        <v>1.93</v>
      </c>
      <c r="AV46">
        <v>72.45</v>
      </c>
      <c r="AW46">
        <v>0</v>
      </c>
      <c r="AX46">
        <v>32.93</v>
      </c>
      <c r="AY46">
        <v>243.2</v>
      </c>
      <c r="AZ46">
        <v>193.2</v>
      </c>
      <c r="BA46">
        <v>0.97</v>
      </c>
      <c r="BB46">
        <v>24.15</v>
      </c>
      <c r="BC46">
        <v>66.84</v>
      </c>
      <c r="BD46">
        <v>0</v>
      </c>
      <c r="BE46">
        <v>72.45</v>
      </c>
      <c r="BF46">
        <v>1.59</v>
      </c>
      <c r="BG46">
        <v>1.93</v>
      </c>
      <c r="BH46">
        <v>7.21</v>
      </c>
      <c r="BI46">
        <v>96.6</v>
      </c>
      <c r="BJ46">
        <v>57.96</v>
      </c>
      <c r="BK46">
        <v>32.93</v>
      </c>
      <c r="BL46">
        <v>10.97</v>
      </c>
      <c r="BM46">
        <v>0</v>
      </c>
      <c r="BN46">
        <v>11.59</v>
      </c>
      <c r="BO46">
        <v>32.93</v>
      </c>
      <c r="BP46">
        <v>48.3</v>
      </c>
      <c r="BQ46">
        <v>0</v>
      </c>
      <c r="BR46">
        <v>24.15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21.78</v>
      </c>
      <c r="CC46">
        <v>0</v>
      </c>
      <c r="CD46">
        <v>24.15</v>
      </c>
      <c r="CE46">
        <v>67.62</v>
      </c>
      <c r="CF46">
        <v>12.82</v>
      </c>
      <c r="CG46">
        <v>0</v>
      </c>
    </row>
    <row r="47" spans="1:85">
      <c r="A47" t="s">
        <v>360</v>
      </c>
      <c r="G47" t="s">
        <v>89</v>
      </c>
      <c r="H47" s="73">
        <v>1115.7800000000002</v>
      </c>
      <c r="I47" s="46">
        <v>254.33</v>
      </c>
      <c r="J47" s="46">
        <v>735.99</v>
      </c>
      <c r="K47" s="46">
        <v>131.54</v>
      </c>
      <c r="L47" s="46">
        <v>12.149999999999999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48.3</v>
      </c>
      <c r="X47">
        <v>0.98</v>
      </c>
      <c r="Y47">
        <v>24.15</v>
      </c>
      <c r="Z47">
        <v>48.3</v>
      </c>
      <c r="AA47">
        <v>38.64</v>
      </c>
      <c r="AB47">
        <v>0</v>
      </c>
      <c r="AC47">
        <v>96.6</v>
      </c>
      <c r="AD47">
        <v>0.88</v>
      </c>
      <c r="AE47">
        <v>0</v>
      </c>
      <c r="AF47">
        <v>183.54</v>
      </c>
      <c r="AG47">
        <v>0.88</v>
      </c>
      <c r="AH47">
        <v>64.8</v>
      </c>
      <c r="AI47">
        <v>121.71</v>
      </c>
      <c r="AJ47">
        <v>0.52</v>
      </c>
      <c r="AK47">
        <v>0.68</v>
      </c>
      <c r="AL47">
        <v>24.15</v>
      </c>
      <c r="AM47">
        <v>0.48</v>
      </c>
      <c r="AN47">
        <v>0</v>
      </c>
      <c r="AO47">
        <v>96.6</v>
      </c>
      <c r="AP47">
        <v>167.12</v>
      </c>
      <c r="AQ47">
        <v>144.9</v>
      </c>
      <c r="AR47">
        <v>24.15</v>
      </c>
      <c r="AS47">
        <v>0.61</v>
      </c>
      <c r="AT47">
        <v>0.35</v>
      </c>
      <c r="AU47">
        <v>1.93</v>
      </c>
      <c r="AV47">
        <v>72.45</v>
      </c>
      <c r="AW47">
        <v>0</v>
      </c>
      <c r="AX47">
        <v>32.93</v>
      </c>
      <c r="AY47">
        <v>243.2</v>
      </c>
      <c r="AZ47">
        <v>193.2</v>
      </c>
      <c r="BA47">
        <v>0.97</v>
      </c>
      <c r="BB47">
        <v>24.15</v>
      </c>
      <c r="BC47">
        <v>66.84</v>
      </c>
      <c r="BD47">
        <v>0</v>
      </c>
      <c r="BE47">
        <v>72.45</v>
      </c>
      <c r="BF47">
        <v>1.59</v>
      </c>
      <c r="BG47">
        <v>1.93</v>
      </c>
      <c r="BH47">
        <v>8.2899999999999991</v>
      </c>
      <c r="BI47">
        <v>96.6</v>
      </c>
      <c r="BJ47">
        <v>57.96</v>
      </c>
      <c r="BK47">
        <v>32.93</v>
      </c>
      <c r="BL47">
        <v>10.97</v>
      </c>
      <c r="BM47">
        <v>0</v>
      </c>
      <c r="BN47">
        <v>11.59</v>
      </c>
      <c r="BO47">
        <v>32.93</v>
      </c>
      <c r="BP47">
        <v>48.3</v>
      </c>
      <c r="BQ47">
        <v>0</v>
      </c>
      <c r="BR47">
        <v>24.15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21.78</v>
      </c>
      <c r="CC47">
        <v>0</v>
      </c>
      <c r="CD47">
        <v>24.15</v>
      </c>
      <c r="CE47">
        <v>67.62</v>
      </c>
      <c r="CF47">
        <v>12.54</v>
      </c>
      <c r="CG47">
        <v>0</v>
      </c>
    </row>
    <row r="48" spans="1:85">
      <c r="A48" t="s">
        <v>364</v>
      </c>
      <c r="G48" t="s">
        <v>90</v>
      </c>
      <c r="H48" s="73">
        <v>1115.7800000000002</v>
      </c>
      <c r="I48" s="46">
        <v>254.33</v>
      </c>
      <c r="J48" s="46">
        <v>735.99</v>
      </c>
      <c r="K48" s="46">
        <v>131.54</v>
      </c>
      <c r="L48" s="46">
        <v>9.24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48.3</v>
      </c>
      <c r="X48">
        <v>0.98</v>
      </c>
      <c r="Y48">
        <v>24.15</v>
      </c>
      <c r="Z48">
        <v>48.3</v>
      </c>
      <c r="AA48">
        <v>38.64</v>
      </c>
      <c r="AB48">
        <v>0</v>
      </c>
      <c r="AC48">
        <v>96.6</v>
      </c>
      <c r="AD48">
        <v>0.88</v>
      </c>
      <c r="AE48">
        <v>0</v>
      </c>
      <c r="AF48">
        <v>183.54</v>
      </c>
      <c r="AG48">
        <v>0.88</v>
      </c>
      <c r="AH48">
        <v>64.8</v>
      </c>
      <c r="AI48">
        <v>121.71</v>
      </c>
      <c r="AJ48">
        <v>0.52</v>
      </c>
      <c r="AK48">
        <v>0.68</v>
      </c>
      <c r="AL48">
        <v>24.15</v>
      </c>
      <c r="AM48">
        <v>0.48</v>
      </c>
      <c r="AN48">
        <v>0</v>
      </c>
      <c r="AO48">
        <v>96.6</v>
      </c>
      <c r="AP48">
        <v>167.12</v>
      </c>
      <c r="AQ48">
        <v>144.9</v>
      </c>
      <c r="AR48">
        <v>24.15</v>
      </c>
      <c r="AS48">
        <v>0.61</v>
      </c>
      <c r="AT48">
        <v>0.35</v>
      </c>
      <c r="AU48">
        <v>1.93</v>
      </c>
      <c r="AV48">
        <v>72.45</v>
      </c>
      <c r="AW48">
        <v>0</v>
      </c>
      <c r="AX48">
        <v>32.93</v>
      </c>
      <c r="AY48">
        <v>243.2</v>
      </c>
      <c r="AZ48">
        <v>193.2</v>
      </c>
      <c r="BA48">
        <v>0.97</v>
      </c>
      <c r="BB48">
        <v>24.15</v>
      </c>
      <c r="BC48">
        <v>66.84</v>
      </c>
      <c r="BD48">
        <v>0</v>
      </c>
      <c r="BE48">
        <v>72.45</v>
      </c>
      <c r="BF48">
        <v>1.59</v>
      </c>
      <c r="BG48">
        <v>1.93</v>
      </c>
      <c r="BH48">
        <v>5.38</v>
      </c>
      <c r="BI48">
        <v>96.6</v>
      </c>
      <c r="BJ48">
        <v>57.96</v>
      </c>
      <c r="BK48">
        <v>32.93</v>
      </c>
      <c r="BL48">
        <v>10.97</v>
      </c>
      <c r="BM48">
        <v>0</v>
      </c>
      <c r="BN48">
        <v>11.59</v>
      </c>
      <c r="BO48">
        <v>32.93</v>
      </c>
      <c r="BP48">
        <v>48.3</v>
      </c>
      <c r="BQ48">
        <v>0</v>
      </c>
      <c r="BR48">
        <v>24.15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21.78</v>
      </c>
      <c r="CC48">
        <v>0</v>
      </c>
      <c r="CD48">
        <v>24.15</v>
      </c>
      <c r="CE48">
        <v>67.62</v>
      </c>
      <c r="CF48">
        <v>12.54</v>
      </c>
      <c r="CG48">
        <v>0</v>
      </c>
    </row>
    <row r="49" spans="1:85">
      <c r="A49" t="s">
        <v>365</v>
      </c>
      <c r="G49" t="s">
        <v>91</v>
      </c>
      <c r="H49" s="73">
        <v>1115.7800000000002</v>
      </c>
      <c r="I49" s="46">
        <v>254.33</v>
      </c>
      <c r="J49" s="46">
        <v>735.99</v>
      </c>
      <c r="K49" s="46">
        <v>131.54</v>
      </c>
      <c r="L49" s="46">
        <v>9.6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48.3</v>
      </c>
      <c r="X49">
        <v>0.98</v>
      </c>
      <c r="Y49">
        <v>24.15</v>
      </c>
      <c r="Z49">
        <v>48.3</v>
      </c>
      <c r="AA49">
        <v>38.64</v>
      </c>
      <c r="AB49">
        <v>0</v>
      </c>
      <c r="AC49">
        <v>96.6</v>
      </c>
      <c r="AD49">
        <v>0.88</v>
      </c>
      <c r="AE49">
        <v>0</v>
      </c>
      <c r="AF49">
        <v>183.54</v>
      </c>
      <c r="AG49">
        <v>0.88</v>
      </c>
      <c r="AH49">
        <v>64.8</v>
      </c>
      <c r="AI49">
        <v>121.71</v>
      </c>
      <c r="AJ49">
        <v>0.52</v>
      </c>
      <c r="AK49">
        <v>0.68</v>
      </c>
      <c r="AL49">
        <v>24.15</v>
      </c>
      <c r="AM49">
        <v>0.48</v>
      </c>
      <c r="AN49">
        <v>0</v>
      </c>
      <c r="AO49">
        <v>96.6</v>
      </c>
      <c r="AP49">
        <v>167.12</v>
      </c>
      <c r="AQ49">
        <v>144.9</v>
      </c>
      <c r="AR49">
        <v>24.15</v>
      </c>
      <c r="AS49">
        <v>0.61</v>
      </c>
      <c r="AT49">
        <v>0.35</v>
      </c>
      <c r="AU49">
        <v>1.93</v>
      </c>
      <c r="AV49">
        <v>72.45</v>
      </c>
      <c r="AW49">
        <v>0</v>
      </c>
      <c r="AX49">
        <v>32.93</v>
      </c>
      <c r="AY49">
        <v>243.2</v>
      </c>
      <c r="AZ49">
        <v>193.2</v>
      </c>
      <c r="BA49">
        <v>0.97</v>
      </c>
      <c r="BB49">
        <v>24.15</v>
      </c>
      <c r="BC49">
        <v>66.84</v>
      </c>
      <c r="BD49">
        <v>0</v>
      </c>
      <c r="BE49">
        <v>72.45</v>
      </c>
      <c r="BF49">
        <v>1.59</v>
      </c>
      <c r="BG49">
        <v>1.93</v>
      </c>
      <c r="BH49">
        <v>5.74</v>
      </c>
      <c r="BI49">
        <v>96.6</v>
      </c>
      <c r="BJ49">
        <v>57.96</v>
      </c>
      <c r="BK49">
        <v>32.93</v>
      </c>
      <c r="BL49">
        <v>10.97</v>
      </c>
      <c r="BM49">
        <v>0</v>
      </c>
      <c r="BN49">
        <v>11.59</v>
      </c>
      <c r="BO49">
        <v>32.93</v>
      </c>
      <c r="BP49">
        <v>48.3</v>
      </c>
      <c r="BQ49">
        <v>0</v>
      </c>
      <c r="BR49">
        <v>24.15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21.78</v>
      </c>
      <c r="CC49">
        <v>0</v>
      </c>
      <c r="CD49">
        <v>24.15</v>
      </c>
      <c r="CE49">
        <v>67.62</v>
      </c>
      <c r="CF49">
        <v>12.54</v>
      </c>
      <c r="CG49">
        <v>0</v>
      </c>
    </row>
    <row r="50" spans="1:85">
      <c r="A50" t="s">
        <v>366</v>
      </c>
      <c r="G50" t="s">
        <v>92</v>
      </c>
      <c r="H50" s="73">
        <v>1115.7800000000002</v>
      </c>
      <c r="I50" s="46">
        <v>254.33</v>
      </c>
      <c r="J50" s="46">
        <v>735.99</v>
      </c>
      <c r="K50" s="46">
        <v>131.54</v>
      </c>
      <c r="L50" s="46">
        <v>9.56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48.3</v>
      </c>
      <c r="X50">
        <v>0.98</v>
      </c>
      <c r="Y50">
        <v>24.15</v>
      </c>
      <c r="Z50">
        <v>48.3</v>
      </c>
      <c r="AA50">
        <v>38.64</v>
      </c>
      <c r="AB50">
        <v>0</v>
      </c>
      <c r="AC50">
        <v>96.6</v>
      </c>
      <c r="AD50">
        <v>0.88</v>
      </c>
      <c r="AE50">
        <v>0</v>
      </c>
      <c r="AF50">
        <v>183.54</v>
      </c>
      <c r="AG50">
        <v>0.88</v>
      </c>
      <c r="AH50">
        <v>64.8</v>
      </c>
      <c r="AI50">
        <v>121.71</v>
      </c>
      <c r="AJ50">
        <v>0.52</v>
      </c>
      <c r="AK50">
        <v>0.68</v>
      </c>
      <c r="AL50">
        <v>24.15</v>
      </c>
      <c r="AM50">
        <v>0.48</v>
      </c>
      <c r="AN50">
        <v>0</v>
      </c>
      <c r="AO50">
        <v>96.6</v>
      </c>
      <c r="AP50">
        <v>167.12</v>
      </c>
      <c r="AQ50">
        <v>144.9</v>
      </c>
      <c r="AR50">
        <v>24.15</v>
      </c>
      <c r="AS50">
        <v>0.61</v>
      </c>
      <c r="AT50">
        <v>0.35</v>
      </c>
      <c r="AU50">
        <v>1.93</v>
      </c>
      <c r="AV50">
        <v>72.45</v>
      </c>
      <c r="AW50">
        <v>0</v>
      </c>
      <c r="AX50">
        <v>32.93</v>
      </c>
      <c r="AY50">
        <v>243.2</v>
      </c>
      <c r="AZ50">
        <v>193.2</v>
      </c>
      <c r="BA50">
        <v>0.97</v>
      </c>
      <c r="BB50">
        <v>24.15</v>
      </c>
      <c r="BC50">
        <v>66.84</v>
      </c>
      <c r="BD50">
        <v>0</v>
      </c>
      <c r="BE50">
        <v>72.45</v>
      </c>
      <c r="BF50">
        <v>1.59</v>
      </c>
      <c r="BG50">
        <v>1.93</v>
      </c>
      <c r="BH50">
        <v>5.7</v>
      </c>
      <c r="BI50">
        <v>96.6</v>
      </c>
      <c r="BJ50">
        <v>57.96</v>
      </c>
      <c r="BK50">
        <v>32.93</v>
      </c>
      <c r="BL50">
        <v>10.97</v>
      </c>
      <c r="BM50">
        <v>0</v>
      </c>
      <c r="BN50">
        <v>11.59</v>
      </c>
      <c r="BO50">
        <v>32.93</v>
      </c>
      <c r="BP50">
        <v>48.3</v>
      </c>
      <c r="BQ50">
        <v>0</v>
      </c>
      <c r="BR50">
        <v>24.15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21.78</v>
      </c>
      <c r="CC50">
        <v>0</v>
      </c>
      <c r="CD50">
        <v>24.15</v>
      </c>
      <c r="CE50">
        <v>67.62</v>
      </c>
      <c r="CF50">
        <v>12.54</v>
      </c>
      <c r="CG50">
        <v>0</v>
      </c>
    </row>
    <row r="51" spans="1:85">
      <c r="A51" t="s">
        <v>367</v>
      </c>
      <c r="G51" t="s">
        <v>93</v>
      </c>
      <c r="H51" s="73">
        <v>1115.7800000000002</v>
      </c>
      <c r="I51" s="46">
        <v>267.85000000000002</v>
      </c>
      <c r="J51" s="46">
        <v>735.81000000000006</v>
      </c>
      <c r="K51" s="46">
        <v>131.54</v>
      </c>
      <c r="L51" s="46">
        <v>8.129999999999999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48.3</v>
      </c>
      <c r="X51">
        <v>0.98</v>
      </c>
      <c r="Y51">
        <v>24.15</v>
      </c>
      <c r="Z51">
        <v>48.3</v>
      </c>
      <c r="AA51">
        <v>38.64</v>
      </c>
      <c r="AB51">
        <v>0</v>
      </c>
      <c r="AC51">
        <v>96.6</v>
      </c>
      <c r="AD51">
        <v>0.88</v>
      </c>
      <c r="AE51">
        <v>0</v>
      </c>
      <c r="AF51">
        <v>183.54</v>
      </c>
      <c r="AG51">
        <v>0.88</v>
      </c>
      <c r="AH51">
        <v>64.8</v>
      </c>
      <c r="AI51">
        <v>121.71</v>
      </c>
      <c r="AJ51">
        <v>0.52</v>
      </c>
      <c r="AK51">
        <v>0.68</v>
      </c>
      <c r="AL51">
        <v>24.15</v>
      </c>
      <c r="AM51">
        <v>0.48</v>
      </c>
      <c r="AN51">
        <v>0</v>
      </c>
      <c r="AO51">
        <v>96.6</v>
      </c>
      <c r="AP51">
        <v>167.12</v>
      </c>
      <c r="AQ51">
        <v>144.9</v>
      </c>
      <c r="AR51">
        <v>24.15</v>
      </c>
      <c r="AS51">
        <v>0.61</v>
      </c>
      <c r="AT51">
        <v>0.35</v>
      </c>
      <c r="AU51">
        <v>1.93</v>
      </c>
      <c r="AV51">
        <v>72.45</v>
      </c>
      <c r="AW51">
        <v>0</v>
      </c>
      <c r="AX51">
        <v>32.93</v>
      </c>
      <c r="AY51">
        <v>243.2</v>
      </c>
      <c r="AZ51">
        <v>193.2</v>
      </c>
      <c r="BA51">
        <v>0.97</v>
      </c>
      <c r="BB51">
        <v>24.15</v>
      </c>
      <c r="BC51">
        <v>66.84</v>
      </c>
      <c r="BD51">
        <v>0</v>
      </c>
      <c r="BE51">
        <v>72.45</v>
      </c>
      <c r="BF51">
        <v>1.59</v>
      </c>
      <c r="BG51">
        <v>1.93</v>
      </c>
      <c r="BH51">
        <v>4.2699999999999996</v>
      </c>
      <c r="BI51">
        <v>96.6</v>
      </c>
      <c r="BJ51">
        <v>57.96</v>
      </c>
      <c r="BK51">
        <v>32.93</v>
      </c>
      <c r="BL51">
        <v>10.97</v>
      </c>
      <c r="BM51">
        <v>13.52</v>
      </c>
      <c r="BN51">
        <v>11.59</v>
      </c>
      <c r="BO51">
        <v>32.93</v>
      </c>
      <c r="BP51">
        <v>48.3</v>
      </c>
      <c r="BQ51">
        <v>0</v>
      </c>
      <c r="BR51">
        <v>24.15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21.78</v>
      </c>
      <c r="CC51">
        <v>0</v>
      </c>
      <c r="CD51">
        <v>24.15</v>
      </c>
      <c r="CE51">
        <v>67.62</v>
      </c>
      <c r="CF51">
        <v>12.36</v>
      </c>
      <c r="CG51">
        <v>0</v>
      </c>
    </row>
    <row r="52" spans="1:85">
      <c r="A52" t="s">
        <v>368</v>
      </c>
      <c r="G52" t="s">
        <v>94</v>
      </c>
      <c r="H52" s="73">
        <v>1115.7800000000002</v>
      </c>
      <c r="I52" s="46">
        <v>267.85000000000002</v>
      </c>
      <c r="J52" s="46">
        <v>735.81000000000006</v>
      </c>
      <c r="K52" s="46">
        <v>131.54</v>
      </c>
      <c r="L52" s="46">
        <v>9.6999999999999993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48.3</v>
      </c>
      <c r="X52">
        <v>0.98</v>
      </c>
      <c r="Y52">
        <v>24.15</v>
      </c>
      <c r="Z52">
        <v>48.3</v>
      </c>
      <c r="AA52">
        <v>38.64</v>
      </c>
      <c r="AB52">
        <v>0</v>
      </c>
      <c r="AC52">
        <v>96.6</v>
      </c>
      <c r="AD52">
        <v>0.88</v>
      </c>
      <c r="AE52">
        <v>0</v>
      </c>
      <c r="AF52">
        <v>183.54</v>
      </c>
      <c r="AG52">
        <v>0.88</v>
      </c>
      <c r="AH52">
        <v>64.8</v>
      </c>
      <c r="AI52">
        <v>121.71</v>
      </c>
      <c r="AJ52">
        <v>0.52</v>
      </c>
      <c r="AK52">
        <v>0.68</v>
      </c>
      <c r="AL52">
        <v>24.15</v>
      </c>
      <c r="AM52">
        <v>0.48</v>
      </c>
      <c r="AN52">
        <v>0</v>
      </c>
      <c r="AO52">
        <v>96.6</v>
      </c>
      <c r="AP52">
        <v>167.12</v>
      </c>
      <c r="AQ52">
        <v>144.9</v>
      </c>
      <c r="AR52">
        <v>24.15</v>
      </c>
      <c r="AS52">
        <v>0.61</v>
      </c>
      <c r="AT52">
        <v>0.35</v>
      </c>
      <c r="AU52">
        <v>1.93</v>
      </c>
      <c r="AV52">
        <v>72.45</v>
      </c>
      <c r="AW52">
        <v>0</v>
      </c>
      <c r="AX52">
        <v>32.93</v>
      </c>
      <c r="AY52">
        <v>243.2</v>
      </c>
      <c r="AZ52">
        <v>193.2</v>
      </c>
      <c r="BA52">
        <v>0.97</v>
      </c>
      <c r="BB52">
        <v>24.15</v>
      </c>
      <c r="BC52">
        <v>66.84</v>
      </c>
      <c r="BD52">
        <v>0</v>
      </c>
      <c r="BE52">
        <v>72.45</v>
      </c>
      <c r="BF52">
        <v>1.59</v>
      </c>
      <c r="BG52">
        <v>1.93</v>
      </c>
      <c r="BH52">
        <v>5.84</v>
      </c>
      <c r="BI52">
        <v>96.6</v>
      </c>
      <c r="BJ52">
        <v>57.96</v>
      </c>
      <c r="BK52">
        <v>32.93</v>
      </c>
      <c r="BL52">
        <v>10.97</v>
      </c>
      <c r="BM52">
        <v>13.52</v>
      </c>
      <c r="BN52">
        <v>11.59</v>
      </c>
      <c r="BO52">
        <v>32.93</v>
      </c>
      <c r="BP52">
        <v>48.3</v>
      </c>
      <c r="BQ52">
        <v>0</v>
      </c>
      <c r="BR52">
        <v>24.15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21.78</v>
      </c>
      <c r="CC52">
        <v>0</v>
      </c>
      <c r="CD52">
        <v>24.15</v>
      </c>
      <c r="CE52">
        <v>67.62</v>
      </c>
      <c r="CF52">
        <v>12.36</v>
      </c>
      <c r="CG52">
        <v>0</v>
      </c>
    </row>
    <row r="53" spans="1:85">
      <c r="A53" t="s">
        <v>400</v>
      </c>
      <c r="G53" t="s">
        <v>95</v>
      </c>
      <c r="H53" s="73">
        <v>1115.7800000000002</v>
      </c>
      <c r="I53" s="46">
        <v>267.85000000000002</v>
      </c>
      <c r="J53" s="46">
        <v>735.81000000000006</v>
      </c>
      <c r="K53" s="46">
        <v>131.54</v>
      </c>
      <c r="L53" s="46">
        <v>11.61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48.3</v>
      </c>
      <c r="X53">
        <v>0.98</v>
      </c>
      <c r="Y53">
        <v>24.15</v>
      </c>
      <c r="Z53">
        <v>48.3</v>
      </c>
      <c r="AA53">
        <v>38.64</v>
      </c>
      <c r="AB53">
        <v>0</v>
      </c>
      <c r="AC53">
        <v>96.6</v>
      </c>
      <c r="AD53">
        <v>0.88</v>
      </c>
      <c r="AE53">
        <v>0</v>
      </c>
      <c r="AF53">
        <v>183.54</v>
      </c>
      <c r="AG53">
        <v>0.88</v>
      </c>
      <c r="AH53">
        <v>64.8</v>
      </c>
      <c r="AI53">
        <v>121.71</v>
      </c>
      <c r="AJ53">
        <v>0.52</v>
      </c>
      <c r="AK53">
        <v>0.68</v>
      </c>
      <c r="AL53">
        <v>24.15</v>
      </c>
      <c r="AM53">
        <v>0.48</v>
      </c>
      <c r="AN53">
        <v>0</v>
      </c>
      <c r="AO53">
        <v>96.6</v>
      </c>
      <c r="AP53">
        <v>167.12</v>
      </c>
      <c r="AQ53">
        <v>144.9</v>
      </c>
      <c r="AR53">
        <v>24.15</v>
      </c>
      <c r="AS53">
        <v>0.61</v>
      </c>
      <c r="AT53">
        <v>0.35</v>
      </c>
      <c r="AU53">
        <v>1.93</v>
      </c>
      <c r="AV53">
        <v>72.45</v>
      </c>
      <c r="AW53">
        <v>0</v>
      </c>
      <c r="AX53">
        <v>32.93</v>
      </c>
      <c r="AY53">
        <v>243.2</v>
      </c>
      <c r="AZ53">
        <v>193.2</v>
      </c>
      <c r="BA53">
        <v>0.97</v>
      </c>
      <c r="BB53">
        <v>24.15</v>
      </c>
      <c r="BC53">
        <v>66.84</v>
      </c>
      <c r="BD53">
        <v>0</v>
      </c>
      <c r="BE53">
        <v>72.45</v>
      </c>
      <c r="BF53">
        <v>1.59</v>
      </c>
      <c r="BG53">
        <v>1.93</v>
      </c>
      <c r="BH53">
        <v>7.75</v>
      </c>
      <c r="BI53">
        <v>96.6</v>
      </c>
      <c r="BJ53">
        <v>57.96</v>
      </c>
      <c r="BK53">
        <v>32.93</v>
      </c>
      <c r="BL53">
        <v>10.97</v>
      </c>
      <c r="BM53">
        <v>13.52</v>
      </c>
      <c r="BN53">
        <v>11.59</v>
      </c>
      <c r="BO53">
        <v>32.93</v>
      </c>
      <c r="BP53">
        <v>48.3</v>
      </c>
      <c r="BQ53">
        <v>0</v>
      </c>
      <c r="BR53">
        <v>24.15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21.78</v>
      </c>
      <c r="CC53">
        <v>0</v>
      </c>
      <c r="CD53">
        <v>24.15</v>
      </c>
      <c r="CE53">
        <v>67.62</v>
      </c>
      <c r="CF53">
        <v>12.36</v>
      </c>
      <c r="CG53">
        <v>0</v>
      </c>
    </row>
    <row r="54" spans="1:85">
      <c r="A54" t="s">
        <v>399</v>
      </c>
      <c r="G54" t="s">
        <v>96</v>
      </c>
      <c r="H54" s="73">
        <v>1115.7800000000002</v>
      </c>
      <c r="I54" s="46">
        <v>267.85000000000002</v>
      </c>
      <c r="J54" s="46">
        <v>735.81000000000006</v>
      </c>
      <c r="K54" s="46">
        <v>131.54</v>
      </c>
      <c r="L54" s="46">
        <v>9.4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48.3</v>
      </c>
      <c r="X54">
        <v>0.98</v>
      </c>
      <c r="Y54">
        <v>24.15</v>
      </c>
      <c r="Z54">
        <v>48.3</v>
      </c>
      <c r="AA54">
        <v>38.64</v>
      </c>
      <c r="AB54">
        <v>0</v>
      </c>
      <c r="AC54">
        <v>96.6</v>
      </c>
      <c r="AD54">
        <v>0.88</v>
      </c>
      <c r="AE54">
        <v>0</v>
      </c>
      <c r="AF54">
        <v>183.54</v>
      </c>
      <c r="AG54">
        <v>0.88</v>
      </c>
      <c r="AH54">
        <v>64.8</v>
      </c>
      <c r="AI54">
        <v>121.71</v>
      </c>
      <c r="AJ54">
        <v>0.52</v>
      </c>
      <c r="AK54">
        <v>0.68</v>
      </c>
      <c r="AL54">
        <v>24.15</v>
      </c>
      <c r="AM54">
        <v>0.48</v>
      </c>
      <c r="AN54">
        <v>0</v>
      </c>
      <c r="AO54">
        <v>96.6</v>
      </c>
      <c r="AP54">
        <v>167.12</v>
      </c>
      <c r="AQ54">
        <v>144.9</v>
      </c>
      <c r="AR54">
        <v>24.15</v>
      </c>
      <c r="AS54">
        <v>0.61</v>
      </c>
      <c r="AT54">
        <v>0.35</v>
      </c>
      <c r="AU54">
        <v>1.93</v>
      </c>
      <c r="AV54">
        <v>72.45</v>
      </c>
      <c r="AW54">
        <v>0</v>
      </c>
      <c r="AX54">
        <v>32.93</v>
      </c>
      <c r="AY54">
        <v>243.2</v>
      </c>
      <c r="AZ54">
        <v>193.2</v>
      </c>
      <c r="BA54">
        <v>0.97</v>
      </c>
      <c r="BB54">
        <v>24.15</v>
      </c>
      <c r="BC54">
        <v>66.84</v>
      </c>
      <c r="BD54">
        <v>0</v>
      </c>
      <c r="BE54">
        <v>72.45</v>
      </c>
      <c r="BF54">
        <v>1.59</v>
      </c>
      <c r="BG54">
        <v>1.93</v>
      </c>
      <c r="BH54">
        <v>5.54</v>
      </c>
      <c r="BI54">
        <v>96.6</v>
      </c>
      <c r="BJ54">
        <v>57.96</v>
      </c>
      <c r="BK54">
        <v>32.93</v>
      </c>
      <c r="BL54">
        <v>10.97</v>
      </c>
      <c r="BM54">
        <v>13.52</v>
      </c>
      <c r="BN54">
        <v>11.59</v>
      </c>
      <c r="BO54">
        <v>32.93</v>
      </c>
      <c r="BP54">
        <v>48.3</v>
      </c>
      <c r="BQ54">
        <v>0</v>
      </c>
      <c r="BR54">
        <v>24.15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21.78</v>
      </c>
      <c r="CC54">
        <v>0</v>
      </c>
      <c r="CD54">
        <v>24.15</v>
      </c>
      <c r="CE54">
        <v>67.62</v>
      </c>
      <c r="CF54">
        <v>12.36</v>
      </c>
      <c r="CG54">
        <v>0</v>
      </c>
    </row>
    <row r="55" spans="1:85">
      <c r="A55" t="s">
        <v>401</v>
      </c>
      <c r="G55" t="s">
        <v>97</v>
      </c>
      <c r="H55" s="73">
        <v>1115.7800000000002</v>
      </c>
      <c r="I55" s="46">
        <v>267.85000000000002</v>
      </c>
      <c r="J55" s="46">
        <v>735.81000000000006</v>
      </c>
      <c r="K55" s="46">
        <v>131.54</v>
      </c>
      <c r="L55" s="46">
        <v>10.64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48.3</v>
      </c>
      <c r="X55">
        <v>0.98</v>
      </c>
      <c r="Y55">
        <v>24.15</v>
      </c>
      <c r="Z55">
        <v>48.3</v>
      </c>
      <c r="AA55">
        <v>38.64</v>
      </c>
      <c r="AB55">
        <v>0</v>
      </c>
      <c r="AC55">
        <v>96.6</v>
      </c>
      <c r="AD55">
        <v>0.88</v>
      </c>
      <c r="AE55">
        <v>0</v>
      </c>
      <c r="AF55">
        <v>183.54</v>
      </c>
      <c r="AG55">
        <v>0.88</v>
      </c>
      <c r="AH55">
        <v>64.8</v>
      </c>
      <c r="AI55">
        <v>121.71</v>
      </c>
      <c r="AJ55">
        <v>0.52</v>
      </c>
      <c r="AK55">
        <v>0.68</v>
      </c>
      <c r="AL55">
        <v>24.15</v>
      </c>
      <c r="AM55">
        <v>0.48</v>
      </c>
      <c r="AN55">
        <v>0</v>
      </c>
      <c r="AO55">
        <v>96.6</v>
      </c>
      <c r="AP55">
        <v>167.12</v>
      </c>
      <c r="AQ55">
        <v>144.9</v>
      </c>
      <c r="AR55">
        <v>24.15</v>
      </c>
      <c r="AS55">
        <v>0.61</v>
      </c>
      <c r="AT55">
        <v>0.35</v>
      </c>
      <c r="AU55">
        <v>1.93</v>
      </c>
      <c r="AV55">
        <v>72.45</v>
      </c>
      <c r="AW55">
        <v>0</v>
      </c>
      <c r="AX55">
        <v>32.93</v>
      </c>
      <c r="AY55">
        <v>243.2</v>
      </c>
      <c r="AZ55">
        <v>193.2</v>
      </c>
      <c r="BA55">
        <v>0.97</v>
      </c>
      <c r="BB55">
        <v>24.15</v>
      </c>
      <c r="BC55">
        <v>66.84</v>
      </c>
      <c r="BD55">
        <v>0</v>
      </c>
      <c r="BE55">
        <v>72.45</v>
      </c>
      <c r="BF55">
        <v>1.59</v>
      </c>
      <c r="BG55">
        <v>1.93</v>
      </c>
      <c r="BH55">
        <v>6.78</v>
      </c>
      <c r="BI55">
        <v>96.6</v>
      </c>
      <c r="BJ55">
        <v>57.96</v>
      </c>
      <c r="BK55">
        <v>32.93</v>
      </c>
      <c r="BL55">
        <v>10.97</v>
      </c>
      <c r="BM55">
        <v>13.52</v>
      </c>
      <c r="BN55">
        <v>11.59</v>
      </c>
      <c r="BO55">
        <v>32.93</v>
      </c>
      <c r="BP55">
        <v>48.3</v>
      </c>
      <c r="BQ55">
        <v>0</v>
      </c>
      <c r="BR55">
        <v>24.15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21.78</v>
      </c>
      <c r="CC55">
        <v>0</v>
      </c>
      <c r="CD55">
        <v>24.15</v>
      </c>
      <c r="CE55">
        <v>67.62</v>
      </c>
      <c r="CF55">
        <v>12.36</v>
      </c>
      <c r="CG55">
        <v>0</v>
      </c>
    </row>
    <row r="56" spans="1:85">
      <c r="A56" t="s">
        <v>401</v>
      </c>
      <c r="G56" t="s">
        <v>98</v>
      </c>
      <c r="H56" s="73">
        <v>1115.7800000000002</v>
      </c>
      <c r="I56" s="46">
        <v>267.85000000000002</v>
      </c>
      <c r="J56" s="46">
        <v>735.81000000000006</v>
      </c>
      <c r="K56" s="46">
        <v>131.54</v>
      </c>
      <c r="L56" s="46">
        <v>12.12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48.3</v>
      </c>
      <c r="X56">
        <v>0.98</v>
      </c>
      <c r="Y56">
        <v>24.15</v>
      </c>
      <c r="Z56">
        <v>48.3</v>
      </c>
      <c r="AA56">
        <v>38.64</v>
      </c>
      <c r="AB56">
        <v>0</v>
      </c>
      <c r="AC56">
        <v>96.6</v>
      </c>
      <c r="AD56">
        <v>0.88</v>
      </c>
      <c r="AE56">
        <v>0</v>
      </c>
      <c r="AF56">
        <v>183.54</v>
      </c>
      <c r="AG56">
        <v>0.88</v>
      </c>
      <c r="AH56">
        <v>64.8</v>
      </c>
      <c r="AI56">
        <v>121.71</v>
      </c>
      <c r="AJ56">
        <v>0.52</v>
      </c>
      <c r="AK56">
        <v>0.68</v>
      </c>
      <c r="AL56">
        <v>24.15</v>
      </c>
      <c r="AM56">
        <v>0.48</v>
      </c>
      <c r="AN56">
        <v>0</v>
      </c>
      <c r="AO56">
        <v>96.6</v>
      </c>
      <c r="AP56">
        <v>167.12</v>
      </c>
      <c r="AQ56">
        <v>144.9</v>
      </c>
      <c r="AR56">
        <v>24.15</v>
      </c>
      <c r="AS56">
        <v>0.61</v>
      </c>
      <c r="AT56">
        <v>0.35</v>
      </c>
      <c r="AU56">
        <v>1.93</v>
      </c>
      <c r="AV56">
        <v>72.45</v>
      </c>
      <c r="AW56">
        <v>0</v>
      </c>
      <c r="AX56">
        <v>32.93</v>
      </c>
      <c r="AY56">
        <v>243.2</v>
      </c>
      <c r="AZ56">
        <v>193.2</v>
      </c>
      <c r="BA56">
        <v>0.97</v>
      </c>
      <c r="BB56">
        <v>24.15</v>
      </c>
      <c r="BC56">
        <v>66.84</v>
      </c>
      <c r="BD56">
        <v>0</v>
      </c>
      <c r="BE56">
        <v>72.45</v>
      </c>
      <c r="BF56">
        <v>1.59</v>
      </c>
      <c r="BG56">
        <v>1.93</v>
      </c>
      <c r="BH56">
        <v>8.26</v>
      </c>
      <c r="BI56">
        <v>96.6</v>
      </c>
      <c r="BJ56">
        <v>57.96</v>
      </c>
      <c r="BK56">
        <v>32.93</v>
      </c>
      <c r="BL56">
        <v>10.97</v>
      </c>
      <c r="BM56">
        <v>13.52</v>
      </c>
      <c r="BN56">
        <v>11.59</v>
      </c>
      <c r="BO56">
        <v>32.93</v>
      </c>
      <c r="BP56">
        <v>48.3</v>
      </c>
      <c r="BQ56">
        <v>0</v>
      </c>
      <c r="BR56">
        <v>24.15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21.78</v>
      </c>
      <c r="CC56">
        <v>0</v>
      </c>
      <c r="CD56">
        <v>24.15</v>
      </c>
      <c r="CE56">
        <v>67.62</v>
      </c>
      <c r="CF56">
        <v>12.36</v>
      </c>
      <c r="CG56">
        <v>0</v>
      </c>
    </row>
    <row r="57" spans="1:85">
      <c r="G57" t="s">
        <v>99</v>
      </c>
      <c r="H57" s="73">
        <v>1115.7800000000002</v>
      </c>
      <c r="I57" s="46">
        <v>267.85000000000002</v>
      </c>
      <c r="J57" s="46">
        <v>735.81000000000006</v>
      </c>
      <c r="K57" s="46">
        <v>131.54</v>
      </c>
      <c r="L57" s="46">
        <v>9.15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48.3</v>
      </c>
      <c r="X57">
        <v>0.98</v>
      </c>
      <c r="Y57">
        <v>24.15</v>
      </c>
      <c r="Z57">
        <v>48.3</v>
      </c>
      <c r="AA57">
        <v>38.64</v>
      </c>
      <c r="AB57">
        <v>0</v>
      </c>
      <c r="AC57">
        <v>96.6</v>
      </c>
      <c r="AD57">
        <v>0.88</v>
      </c>
      <c r="AE57">
        <v>0</v>
      </c>
      <c r="AF57">
        <v>183.54</v>
      </c>
      <c r="AG57">
        <v>0.88</v>
      </c>
      <c r="AH57">
        <v>64.8</v>
      </c>
      <c r="AI57">
        <v>121.71</v>
      </c>
      <c r="AJ57">
        <v>0.52</v>
      </c>
      <c r="AK57">
        <v>0.68</v>
      </c>
      <c r="AL57">
        <v>24.15</v>
      </c>
      <c r="AM57">
        <v>0.48</v>
      </c>
      <c r="AN57">
        <v>0</v>
      </c>
      <c r="AO57">
        <v>96.6</v>
      </c>
      <c r="AP57">
        <v>167.12</v>
      </c>
      <c r="AQ57">
        <v>144.9</v>
      </c>
      <c r="AR57">
        <v>24.15</v>
      </c>
      <c r="AS57">
        <v>0.61</v>
      </c>
      <c r="AT57">
        <v>0.35</v>
      </c>
      <c r="AU57">
        <v>1.93</v>
      </c>
      <c r="AV57">
        <v>72.45</v>
      </c>
      <c r="AW57">
        <v>0</v>
      </c>
      <c r="AX57">
        <v>32.93</v>
      </c>
      <c r="AY57">
        <v>243.2</v>
      </c>
      <c r="AZ57">
        <v>193.2</v>
      </c>
      <c r="BA57">
        <v>0.97</v>
      </c>
      <c r="BB57">
        <v>24.15</v>
      </c>
      <c r="BC57">
        <v>66.84</v>
      </c>
      <c r="BD57">
        <v>0</v>
      </c>
      <c r="BE57">
        <v>72.45</v>
      </c>
      <c r="BF57">
        <v>1.59</v>
      </c>
      <c r="BG57">
        <v>1.93</v>
      </c>
      <c r="BH57">
        <v>5.29</v>
      </c>
      <c r="BI57">
        <v>96.6</v>
      </c>
      <c r="BJ57">
        <v>57.96</v>
      </c>
      <c r="BK57">
        <v>32.93</v>
      </c>
      <c r="BL57">
        <v>10.97</v>
      </c>
      <c r="BM57">
        <v>13.52</v>
      </c>
      <c r="BN57">
        <v>11.59</v>
      </c>
      <c r="BO57">
        <v>32.93</v>
      </c>
      <c r="BP57">
        <v>48.3</v>
      </c>
      <c r="BQ57">
        <v>0</v>
      </c>
      <c r="BR57">
        <v>24.15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21.78</v>
      </c>
      <c r="CC57">
        <v>0</v>
      </c>
      <c r="CD57">
        <v>24.15</v>
      </c>
      <c r="CE57">
        <v>67.62</v>
      </c>
      <c r="CF57">
        <v>12.36</v>
      </c>
      <c r="CG57">
        <v>0</v>
      </c>
    </row>
    <row r="58" spans="1:85">
      <c r="G58" t="s">
        <v>100</v>
      </c>
      <c r="H58" s="73">
        <v>1115.7800000000002</v>
      </c>
      <c r="I58" s="46">
        <v>267.85000000000002</v>
      </c>
      <c r="J58" s="46">
        <v>735.81000000000006</v>
      </c>
      <c r="K58" s="46">
        <v>131.54</v>
      </c>
      <c r="L58" s="46">
        <v>11.82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48.3</v>
      </c>
      <c r="X58">
        <v>0.98</v>
      </c>
      <c r="Y58">
        <v>24.15</v>
      </c>
      <c r="Z58">
        <v>48.3</v>
      </c>
      <c r="AA58">
        <v>38.64</v>
      </c>
      <c r="AB58">
        <v>0</v>
      </c>
      <c r="AC58">
        <v>96.6</v>
      </c>
      <c r="AD58">
        <v>0.88</v>
      </c>
      <c r="AE58">
        <v>0</v>
      </c>
      <c r="AF58">
        <v>183.54</v>
      </c>
      <c r="AG58">
        <v>0.88</v>
      </c>
      <c r="AH58">
        <v>64.8</v>
      </c>
      <c r="AI58">
        <v>121.71</v>
      </c>
      <c r="AJ58">
        <v>0.52</v>
      </c>
      <c r="AK58">
        <v>0.68</v>
      </c>
      <c r="AL58">
        <v>24.15</v>
      </c>
      <c r="AM58">
        <v>0.48</v>
      </c>
      <c r="AN58">
        <v>0</v>
      </c>
      <c r="AO58">
        <v>96.6</v>
      </c>
      <c r="AP58">
        <v>167.12</v>
      </c>
      <c r="AQ58">
        <v>144.9</v>
      </c>
      <c r="AR58">
        <v>24.15</v>
      </c>
      <c r="AS58">
        <v>0.61</v>
      </c>
      <c r="AT58">
        <v>0.35</v>
      </c>
      <c r="AU58">
        <v>1.93</v>
      </c>
      <c r="AV58">
        <v>72.45</v>
      </c>
      <c r="AW58">
        <v>0</v>
      </c>
      <c r="AX58">
        <v>32.93</v>
      </c>
      <c r="AY58">
        <v>243.2</v>
      </c>
      <c r="AZ58">
        <v>193.2</v>
      </c>
      <c r="BA58">
        <v>0.97</v>
      </c>
      <c r="BB58">
        <v>24.15</v>
      </c>
      <c r="BC58">
        <v>66.84</v>
      </c>
      <c r="BD58">
        <v>0</v>
      </c>
      <c r="BE58">
        <v>72.45</v>
      </c>
      <c r="BF58">
        <v>1.59</v>
      </c>
      <c r="BG58">
        <v>1.93</v>
      </c>
      <c r="BH58">
        <v>7.96</v>
      </c>
      <c r="BI58">
        <v>96.6</v>
      </c>
      <c r="BJ58">
        <v>57.96</v>
      </c>
      <c r="BK58">
        <v>32.93</v>
      </c>
      <c r="BL58">
        <v>10.97</v>
      </c>
      <c r="BM58">
        <v>13.52</v>
      </c>
      <c r="BN58">
        <v>11.59</v>
      </c>
      <c r="BO58">
        <v>32.93</v>
      </c>
      <c r="BP58">
        <v>48.3</v>
      </c>
      <c r="BQ58">
        <v>0</v>
      </c>
      <c r="BR58">
        <v>24.15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21.78</v>
      </c>
      <c r="CC58">
        <v>0</v>
      </c>
      <c r="CD58">
        <v>24.15</v>
      </c>
      <c r="CE58">
        <v>67.62</v>
      </c>
      <c r="CF58">
        <v>12.36</v>
      </c>
      <c r="CG58">
        <v>0</v>
      </c>
    </row>
    <row r="59" spans="1:85">
      <c r="G59" t="s">
        <v>101</v>
      </c>
      <c r="H59" s="73">
        <v>923.17999999999984</v>
      </c>
      <c r="I59" s="46">
        <v>267.85000000000002</v>
      </c>
      <c r="J59" s="46">
        <v>735.81000000000006</v>
      </c>
      <c r="K59" s="46">
        <v>131.54</v>
      </c>
      <c r="L59" s="46">
        <v>7.0600000000000005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48.3</v>
      </c>
      <c r="X59">
        <v>0.98</v>
      </c>
      <c r="Y59">
        <v>24.15</v>
      </c>
      <c r="Z59">
        <v>48.3</v>
      </c>
      <c r="AA59">
        <v>38.64</v>
      </c>
      <c r="AB59">
        <v>0</v>
      </c>
      <c r="AC59">
        <v>96.6</v>
      </c>
      <c r="AD59">
        <v>0.88</v>
      </c>
      <c r="AE59">
        <v>0</v>
      </c>
      <c r="AF59">
        <v>183.54</v>
      </c>
      <c r="AG59">
        <v>0.88</v>
      </c>
      <c r="AH59">
        <v>64.8</v>
      </c>
      <c r="AI59">
        <v>121.71</v>
      </c>
      <c r="AJ59">
        <v>0.52</v>
      </c>
      <c r="AK59">
        <v>0.68</v>
      </c>
      <c r="AL59">
        <v>24.15</v>
      </c>
      <c r="AM59">
        <v>0.48</v>
      </c>
      <c r="AN59">
        <v>0</v>
      </c>
      <c r="AO59">
        <v>96.6</v>
      </c>
      <c r="AP59">
        <v>167.12</v>
      </c>
      <c r="AQ59">
        <v>144.9</v>
      </c>
      <c r="AR59">
        <v>24.15</v>
      </c>
      <c r="AS59">
        <v>0.61</v>
      </c>
      <c r="AT59">
        <v>0.35</v>
      </c>
      <c r="AU59">
        <v>1.93</v>
      </c>
      <c r="AV59">
        <v>72.45</v>
      </c>
      <c r="AW59">
        <v>0</v>
      </c>
      <c r="AX59">
        <v>32.93</v>
      </c>
      <c r="AY59">
        <v>48.67</v>
      </c>
      <c r="AZ59">
        <v>193.2</v>
      </c>
      <c r="BA59">
        <v>0.97</v>
      </c>
      <c r="BB59">
        <v>24.15</v>
      </c>
      <c r="BC59">
        <v>66.84</v>
      </c>
      <c r="BD59">
        <v>0</v>
      </c>
      <c r="BE59">
        <v>72.45</v>
      </c>
      <c r="BF59">
        <v>1.59</v>
      </c>
      <c r="BG59">
        <v>1.93</v>
      </c>
      <c r="BH59">
        <v>3.2</v>
      </c>
      <c r="BI59">
        <v>96.6</v>
      </c>
      <c r="BJ59">
        <v>57.96</v>
      </c>
      <c r="BK59">
        <v>32.93</v>
      </c>
      <c r="BL59">
        <v>10.97</v>
      </c>
      <c r="BM59">
        <v>13.52</v>
      </c>
      <c r="BN59">
        <v>13.52</v>
      </c>
      <c r="BO59">
        <v>32.93</v>
      </c>
      <c r="BP59">
        <v>48.3</v>
      </c>
      <c r="BQ59">
        <v>0</v>
      </c>
      <c r="BR59">
        <v>24.15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21.78</v>
      </c>
      <c r="CC59">
        <v>0</v>
      </c>
      <c r="CD59">
        <v>24.15</v>
      </c>
      <c r="CE59">
        <v>67.62</v>
      </c>
      <c r="CF59">
        <v>12.36</v>
      </c>
      <c r="CG59">
        <v>0</v>
      </c>
    </row>
    <row r="60" spans="1:85">
      <c r="G60" t="s">
        <v>102</v>
      </c>
      <c r="H60" s="73">
        <v>923.17999999999984</v>
      </c>
      <c r="I60" s="46">
        <v>267.85000000000002</v>
      </c>
      <c r="J60" s="46">
        <v>735.81000000000006</v>
      </c>
      <c r="K60" s="46">
        <v>131.54</v>
      </c>
      <c r="L60" s="46">
        <v>7.17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48.3</v>
      </c>
      <c r="X60">
        <v>0.98</v>
      </c>
      <c r="Y60">
        <v>24.15</v>
      </c>
      <c r="Z60">
        <v>48.3</v>
      </c>
      <c r="AA60">
        <v>38.64</v>
      </c>
      <c r="AB60">
        <v>0</v>
      </c>
      <c r="AC60">
        <v>96.6</v>
      </c>
      <c r="AD60">
        <v>0.88</v>
      </c>
      <c r="AE60">
        <v>0</v>
      </c>
      <c r="AF60">
        <v>183.54</v>
      </c>
      <c r="AG60">
        <v>0.88</v>
      </c>
      <c r="AH60">
        <v>64.8</v>
      </c>
      <c r="AI60">
        <v>121.71</v>
      </c>
      <c r="AJ60">
        <v>0.52</v>
      </c>
      <c r="AK60">
        <v>0.68</v>
      </c>
      <c r="AL60">
        <v>24.15</v>
      </c>
      <c r="AM60">
        <v>0.48</v>
      </c>
      <c r="AN60">
        <v>0</v>
      </c>
      <c r="AO60">
        <v>96.6</v>
      </c>
      <c r="AP60">
        <v>167.12</v>
      </c>
      <c r="AQ60">
        <v>144.9</v>
      </c>
      <c r="AR60">
        <v>24.15</v>
      </c>
      <c r="AS60">
        <v>0.61</v>
      </c>
      <c r="AT60">
        <v>0.35</v>
      </c>
      <c r="AU60">
        <v>1.93</v>
      </c>
      <c r="AV60">
        <v>72.45</v>
      </c>
      <c r="AW60">
        <v>0</v>
      </c>
      <c r="AX60">
        <v>32.93</v>
      </c>
      <c r="AY60">
        <v>48.67</v>
      </c>
      <c r="AZ60">
        <v>193.2</v>
      </c>
      <c r="BA60">
        <v>0.97</v>
      </c>
      <c r="BB60">
        <v>24.15</v>
      </c>
      <c r="BC60">
        <v>66.84</v>
      </c>
      <c r="BD60">
        <v>0</v>
      </c>
      <c r="BE60">
        <v>72.45</v>
      </c>
      <c r="BF60">
        <v>1.59</v>
      </c>
      <c r="BG60">
        <v>1.93</v>
      </c>
      <c r="BH60">
        <v>3.31</v>
      </c>
      <c r="BI60">
        <v>96.6</v>
      </c>
      <c r="BJ60">
        <v>57.96</v>
      </c>
      <c r="BK60">
        <v>32.93</v>
      </c>
      <c r="BL60">
        <v>10.97</v>
      </c>
      <c r="BM60">
        <v>13.52</v>
      </c>
      <c r="BN60">
        <v>13.52</v>
      </c>
      <c r="BO60">
        <v>32.93</v>
      </c>
      <c r="BP60">
        <v>48.3</v>
      </c>
      <c r="BQ60">
        <v>0</v>
      </c>
      <c r="BR60">
        <v>24.15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21.78</v>
      </c>
      <c r="CC60">
        <v>0</v>
      </c>
      <c r="CD60">
        <v>24.15</v>
      </c>
      <c r="CE60">
        <v>67.62</v>
      </c>
      <c r="CF60">
        <v>12.36</v>
      </c>
      <c r="CG60">
        <v>0</v>
      </c>
    </row>
    <row r="61" spans="1:85">
      <c r="G61" t="s">
        <v>103</v>
      </c>
      <c r="H61" s="73">
        <v>923.17999999999984</v>
      </c>
      <c r="I61" s="46">
        <v>267.85000000000002</v>
      </c>
      <c r="J61" s="46">
        <v>735.81000000000006</v>
      </c>
      <c r="K61" s="46">
        <v>131.54</v>
      </c>
      <c r="L61" s="46">
        <v>11.76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48.3</v>
      </c>
      <c r="X61">
        <v>0.98</v>
      </c>
      <c r="Y61">
        <v>24.15</v>
      </c>
      <c r="Z61">
        <v>48.3</v>
      </c>
      <c r="AA61">
        <v>38.64</v>
      </c>
      <c r="AB61">
        <v>0</v>
      </c>
      <c r="AC61">
        <v>96.6</v>
      </c>
      <c r="AD61">
        <v>0.88</v>
      </c>
      <c r="AE61">
        <v>0</v>
      </c>
      <c r="AF61">
        <v>183.54</v>
      </c>
      <c r="AG61">
        <v>0.88</v>
      </c>
      <c r="AH61">
        <v>64.8</v>
      </c>
      <c r="AI61">
        <v>121.71</v>
      </c>
      <c r="AJ61">
        <v>0.52</v>
      </c>
      <c r="AK61">
        <v>0.68</v>
      </c>
      <c r="AL61">
        <v>24.15</v>
      </c>
      <c r="AM61">
        <v>0.48</v>
      </c>
      <c r="AN61">
        <v>0</v>
      </c>
      <c r="AO61">
        <v>96.6</v>
      </c>
      <c r="AP61">
        <v>167.12</v>
      </c>
      <c r="AQ61">
        <v>144.9</v>
      </c>
      <c r="AR61">
        <v>24.15</v>
      </c>
      <c r="AS61">
        <v>0.61</v>
      </c>
      <c r="AT61">
        <v>0.35</v>
      </c>
      <c r="AU61">
        <v>1.93</v>
      </c>
      <c r="AV61">
        <v>72.45</v>
      </c>
      <c r="AW61">
        <v>0</v>
      </c>
      <c r="AX61">
        <v>32.93</v>
      </c>
      <c r="AY61">
        <v>48.67</v>
      </c>
      <c r="AZ61">
        <v>193.2</v>
      </c>
      <c r="BA61">
        <v>0.97</v>
      </c>
      <c r="BB61">
        <v>24.15</v>
      </c>
      <c r="BC61">
        <v>66.84</v>
      </c>
      <c r="BD61">
        <v>0</v>
      </c>
      <c r="BE61">
        <v>72.45</v>
      </c>
      <c r="BF61">
        <v>1.59</v>
      </c>
      <c r="BG61">
        <v>1.93</v>
      </c>
      <c r="BH61">
        <v>7.9</v>
      </c>
      <c r="BI61">
        <v>96.6</v>
      </c>
      <c r="BJ61">
        <v>57.96</v>
      </c>
      <c r="BK61">
        <v>32.93</v>
      </c>
      <c r="BL61">
        <v>10.97</v>
      </c>
      <c r="BM61">
        <v>13.52</v>
      </c>
      <c r="BN61">
        <v>13.52</v>
      </c>
      <c r="BO61">
        <v>32.93</v>
      </c>
      <c r="BP61">
        <v>48.3</v>
      </c>
      <c r="BQ61">
        <v>0</v>
      </c>
      <c r="BR61">
        <v>24.15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21.78</v>
      </c>
      <c r="CC61">
        <v>0</v>
      </c>
      <c r="CD61">
        <v>24.15</v>
      </c>
      <c r="CE61">
        <v>67.62</v>
      </c>
      <c r="CF61">
        <v>12.36</v>
      </c>
      <c r="CG61">
        <v>0</v>
      </c>
    </row>
    <row r="62" spans="1:85">
      <c r="G62" t="s">
        <v>104</v>
      </c>
      <c r="H62" s="73">
        <v>923.17999999999984</v>
      </c>
      <c r="I62" s="46">
        <v>267.85000000000002</v>
      </c>
      <c r="J62" s="46">
        <v>735.81000000000006</v>
      </c>
      <c r="K62" s="46">
        <v>131.54</v>
      </c>
      <c r="L62" s="46">
        <v>11.23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48.3</v>
      </c>
      <c r="X62">
        <v>0.98</v>
      </c>
      <c r="Y62">
        <v>24.15</v>
      </c>
      <c r="Z62">
        <v>48.3</v>
      </c>
      <c r="AA62">
        <v>38.64</v>
      </c>
      <c r="AB62">
        <v>0</v>
      </c>
      <c r="AC62">
        <v>96.6</v>
      </c>
      <c r="AD62">
        <v>0.88</v>
      </c>
      <c r="AE62">
        <v>0</v>
      </c>
      <c r="AF62">
        <v>183.54</v>
      </c>
      <c r="AG62">
        <v>0.88</v>
      </c>
      <c r="AH62">
        <v>64.8</v>
      </c>
      <c r="AI62">
        <v>121.71</v>
      </c>
      <c r="AJ62">
        <v>0.52</v>
      </c>
      <c r="AK62">
        <v>0.68</v>
      </c>
      <c r="AL62">
        <v>24.15</v>
      </c>
      <c r="AM62">
        <v>0.48</v>
      </c>
      <c r="AN62">
        <v>0</v>
      </c>
      <c r="AO62">
        <v>96.6</v>
      </c>
      <c r="AP62">
        <v>167.12</v>
      </c>
      <c r="AQ62">
        <v>144.9</v>
      </c>
      <c r="AR62">
        <v>24.15</v>
      </c>
      <c r="AS62">
        <v>0.61</v>
      </c>
      <c r="AT62">
        <v>0.35</v>
      </c>
      <c r="AU62">
        <v>1.93</v>
      </c>
      <c r="AV62">
        <v>72.45</v>
      </c>
      <c r="AW62">
        <v>0</v>
      </c>
      <c r="AX62">
        <v>32.93</v>
      </c>
      <c r="AY62">
        <v>48.67</v>
      </c>
      <c r="AZ62">
        <v>193.2</v>
      </c>
      <c r="BA62">
        <v>0.97</v>
      </c>
      <c r="BB62">
        <v>24.15</v>
      </c>
      <c r="BC62">
        <v>66.84</v>
      </c>
      <c r="BD62">
        <v>0</v>
      </c>
      <c r="BE62">
        <v>72.45</v>
      </c>
      <c r="BF62">
        <v>1.59</v>
      </c>
      <c r="BG62">
        <v>1.93</v>
      </c>
      <c r="BH62">
        <v>7.37</v>
      </c>
      <c r="BI62">
        <v>96.6</v>
      </c>
      <c r="BJ62">
        <v>57.96</v>
      </c>
      <c r="BK62">
        <v>32.93</v>
      </c>
      <c r="BL62">
        <v>10.97</v>
      </c>
      <c r="BM62">
        <v>13.52</v>
      </c>
      <c r="BN62">
        <v>13.52</v>
      </c>
      <c r="BO62">
        <v>32.93</v>
      </c>
      <c r="BP62">
        <v>48.3</v>
      </c>
      <c r="BQ62">
        <v>0</v>
      </c>
      <c r="BR62">
        <v>24.15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21.78</v>
      </c>
      <c r="CC62">
        <v>0</v>
      </c>
      <c r="CD62">
        <v>24.15</v>
      </c>
      <c r="CE62">
        <v>67.62</v>
      </c>
      <c r="CF62">
        <v>12.36</v>
      </c>
      <c r="CG62">
        <v>0</v>
      </c>
    </row>
    <row r="63" spans="1:85">
      <c r="G63" t="s">
        <v>105</v>
      </c>
      <c r="H63" s="73">
        <v>923.17999999999984</v>
      </c>
      <c r="I63" s="46">
        <v>267.85000000000002</v>
      </c>
      <c r="J63" s="46">
        <v>736.17000000000007</v>
      </c>
      <c r="K63" s="46">
        <v>131.54</v>
      </c>
      <c r="L63" s="46">
        <v>11.129999999999999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48.3</v>
      </c>
      <c r="X63">
        <v>0.98</v>
      </c>
      <c r="Y63">
        <v>24.15</v>
      </c>
      <c r="Z63">
        <v>48.3</v>
      </c>
      <c r="AA63">
        <v>38.64</v>
      </c>
      <c r="AB63">
        <v>0</v>
      </c>
      <c r="AC63">
        <v>96.6</v>
      </c>
      <c r="AD63">
        <v>0.88</v>
      </c>
      <c r="AE63">
        <v>0</v>
      </c>
      <c r="AF63">
        <v>183.54</v>
      </c>
      <c r="AG63">
        <v>0.88</v>
      </c>
      <c r="AH63">
        <v>64.8</v>
      </c>
      <c r="AI63">
        <v>121.71</v>
      </c>
      <c r="AJ63">
        <v>0.52</v>
      </c>
      <c r="AK63">
        <v>0.68</v>
      </c>
      <c r="AL63">
        <v>24.15</v>
      </c>
      <c r="AM63">
        <v>0.48</v>
      </c>
      <c r="AN63">
        <v>0</v>
      </c>
      <c r="AO63">
        <v>96.6</v>
      </c>
      <c r="AP63">
        <v>167.12</v>
      </c>
      <c r="AQ63">
        <v>144.9</v>
      </c>
      <c r="AR63">
        <v>24.15</v>
      </c>
      <c r="AS63">
        <v>0.61</v>
      </c>
      <c r="AT63">
        <v>0.35</v>
      </c>
      <c r="AU63">
        <v>1.93</v>
      </c>
      <c r="AV63">
        <v>72.45</v>
      </c>
      <c r="AW63">
        <v>0</v>
      </c>
      <c r="AX63">
        <v>32.93</v>
      </c>
      <c r="AY63">
        <v>48.67</v>
      </c>
      <c r="AZ63">
        <v>193.2</v>
      </c>
      <c r="BA63">
        <v>0.97</v>
      </c>
      <c r="BB63">
        <v>24.15</v>
      </c>
      <c r="BC63">
        <v>66.84</v>
      </c>
      <c r="BD63">
        <v>0</v>
      </c>
      <c r="BE63">
        <v>72.45</v>
      </c>
      <c r="BF63">
        <v>1.59</v>
      </c>
      <c r="BG63">
        <v>1.93</v>
      </c>
      <c r="BH63">
        <v>7.27</v>
      </c>
      <c r="BI63">
        <v>96.6</v>
      </c>
      <c r="BJ63">
        <v>57.96</v>
      </c>
      <c r="BK63">
        <v>32.93</v>
      </c>
      <c r="BL63">
        <v>10.97</v>
      </c>
      <c r="BM63">
        <v>13.52</v>
      </c>
      <c r="BN63">
        <v>13.52</v>
      </c>
      <c r="BO63">
        <v>32.93</v>
      </c>
      <c r="BP63">
        <v>48.3</v>
      </c>
      <c r="BQ63">
        <v>0</v>
      </c>
      <c r="BR63">
        <v>24.15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21.78</v>
      </c>
      <c r="CC63">
        <v>0</v>
      </c>
      <c r="CD63">
        <v>24.15</v>
      </c>
      <c r="CE63">
        <v>67.62</v>
      </c>
      <c r="CF63">
        <v>12.72</v>
      </c>
      <c r="CG63">
        <v>0</v>
      </c>
    </row>
    <row r="64" spans="1:85">
      <c r="G64" t="s">
        <v>106</v>
      </c>
      <c r="H64" s="73">
        <v>923.17999999999984</v>
      </c>
      <c r="I64" s="46">
        <v>267.85000000000002</v>
      </c>
      <c r="J64" s="46">
        <v>736.17000000000007</v>
      </c>
      <c r="K64" s="46">
        <v>131.54</v>
      </c>
      <c r="L64" s="46">
        <v>6.41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48.3</v>
      </c>
      <c r="X64">
        <v>0.98</v>
      </c>
      <c r="Y64">
        <v>24.15</v>
      </c>
      <c r="Z64">
        <v>48.3</v>
      </c>
      <c r="AA64">
        <v>38.64</v>
      </c>
      <c r="AB64">
        <v>0</v>
      </c>
      <c r="AC64">
        <v>96.6</v>
      </c>
      <c r="AD64">
        <v>0.88</v>
      </c>
      <c r="AE64">
        <v>0</v>
      </c>
      <c r="AF64">
        <v>183.54</v>
      </c>
      <c r="AG64">
        <v>0.88</v>
      </c>
      <c r="AH64">
        <v>64.8</v>
      </c>
      <c r="AI64">
        <v>121.71</v>
      </c>
      <c r="AJ64">
        <v>0.52</v>
      </c>
      <c r="AK64">
        <v>0.68</v>
      </c>
      <c r="AL64">
        <v>24.15</v>
      </c>
      <c r="AM64">
        <v>0.48</v>
      </c>
      <c r="AN64">
        <v>0</v>
      </c>
      <c r="AO64">
        <v>96.6</v>
      </c>
      <c r="AP64">
        <v>167.12</v>
      </c>
      <c r="AQ64">
        <v>144.9</v>
      </c>
      <c r="AR64">
        <v>24.15</v>
      </c>
      <c r="AS64">
        <v>0.61</v>
      </c>
      <c r="AT64">
        <v>0.35</v>
      </c>
      <c r="AU64">
        <v>1.93</v>
      </c>
      <c r="AV64">
        <v>72.45</v>
      </c>
      <c r="AW64">
        <v>0</v>
      </c>
      <c r="AX64">
        <v>32.93</v>
      </c>
      <c r="AY64">
        <v>48.67</v>
      </c>
      <c r="AZ64">
        <v>193.2</v>
      </c>
      <c r="BA64">
        <v>0.97</v>
      </c>
      <c r="BB64">
        <v>24.15</v>
      </c>
      <c r="BC64">
        <v>66.84</v>
      </c>
      <c r="BD64">
        <v>0</v>
      </c>
      <c r="BE64">
        <v>72.45</v>
      </c>
      <c r="BF64">
        <v>1.59</v>
      </c>
      <c r="BG64">
        <v>1.93</v>
      </c>
      <c r="BH64">
        <v>2.5499999999999998</v>
      </c>
      <c r="BI64">
        <v>96.6</v>
      </c>
      <c r="BJ64">
        <v>57.96</v>
      </c>
      <c r="BK64">
        <v>32.93</v>
      </c>
      <c r="BL64">
        <v>10.97</v>
      </c>
      <c r="BM64">
        <v>13.52</v>
      </c>
      <c r="BN64">
        <v>13.52</v>
      </c>
      <c r="BO64">
        <v>32.93</v>
      </c>
      <c r="BP64">
        <v>48.3</v>
      </c>
      <c r="BQ64">
        <v>0</v>
      </c>
      <c r="BR64">
        <v>24.15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21.78</v>
      </c>
      <c r="CC64">
        <v>0</v>
      </c>
      <c r="CD64">
        <v>24.15</v>
      </c>
      <c r="CE64">
        <v>67.62</v>
      </c>
      <c r="CF64">
        <v>12.72</v>
      </c>
      <c r="CG64">
        <v>0</v>
      </c>
    </row>
    <row r="65" spans="7:85">
      <c r="G65" t="s">
        <v>107</v>
      </c>
      <c r="H65" s="73">
        <v>923.17999999999984</v>
      </c>
      <c r="I65" s="46">
        <v>267.85000000000002</v>
      </c>
      <c r="J65" s="46">
        <v>736.17000000000007</v>
      </c>
      <c r="K65" s="46">
        <v>131.54</v>
      </c>
      <c r="L65" s="46">
        <v>6.51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48.3</v>
      </c>
      <c r="X65">
        <v>0.98</v>
      </c>
      <c r="Y65">
        <v>24.15</v>
      </c>
      <c r="Z65">
        <v>48.3</v>
      </c>
      <c r="AA65">
        <v>38.64</v>
      </c>
      <c r="AB65">
        <v>0</v>
      </c>
      <c r="AC65">
        <v>96.6</v>
      </c>
      <c r="AD65">
        <v>0.88</v>
      </c>
      <c r="AE65">
        <v>0</v>
      </c>
      <c r="AF65">
        <v>183.54</v>
      </c>
      <c r="AG65">
        <v>0.88</v>
      </c>
      <c r="AH65">
        <v>64.8</v>
      </c>
      <c r="AI65">
        <v>121.71</v>
      </c>
      <c r="AJ65">
        <v>0.52</v>
      </c>
      <c r="AK65">
        <v>0.68</v>
      </c>
      <c r="AL65">
        <v>24.15</v>
      </c>
      <c r="AM65">
        <v>0.48</v>
      </c>
      <c r="AN65">
        <v>0</v>
      </c>
      <c r="AO65">
        <v>96.6</v>
      </c>
      <c r="AP65">
        <v>167.12</v>
      </c>
      <c r="AQ65">
        <v>144.9</v>
      </c>
      <c r="AR65">
        <v>24.15</v>
      </c>
      <c r="AS65">
        <v>0.61</v>
      </c>
      <c r="AT65">
        <v>0.35</v>
      </c>
      <c r="AU65">
        <v>1.93</v>
      </c>
      <c r="AV65">
        <v>72.45</v>
      </c>
      <c r="AW65">
        <v>0</v>
      </c>
      <c r="AX65">
        <v>32.93</v>
      </c>
      <c r="AY65">
        <v>48.67</v>
      </c>
      <c r="AZ65">
        <v>193.2</v>
      </c>
      <c r="BA65">
        <v>0.97</v>
      </c>
      <c r="BB65">
        <v>24.15</v>
      </c>
      <c r="BC65">
        <v>66.84</v>
      </c>
      <c r="BD65">
        <v>0</v>
      </c>
      <c r="BE65">
        <v>72.45</v>
      </c>
      <c r="BF65">
        <v>1.59</v>
      </c>
      <c r="BG65">
        <v>1.93</v>
      </c>
      <c r="BH65">
        <v>2.65</v>
      </c>
      <c r="BI65">
        <v>96.6</v>
      </c>
      <c r="BJ65">
        <v>57.96</v>
      </c>
      <c r="BK65">
        <v>32.93</v>
      </c>
      <c r="BL65">
        <v>10.97</v>
      </c>
      <c r="BM65">
        <v>13.52</v>
      </c>
      <c r="BN65">
        <v>13.52</v>
      </c>
      <c r="BO65">
        <v>32.93</v>
      </c>
      <c r="BP65">
        <v>48.3</v>
      </c>
      <c r="BQ65">
        <v>0</v>
      </c>
      <c r="BR65">
        <v>24.15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21.78</v>
      </c>
      <c r="CC65">
        <v>0</v>
      </c>
      <c r="CD65">
        <v>24.15</v>
      </c>
      <c r="CE65">
        <v>67.62</v>
      </c>
      <c r="CF65">
        <v>12.72</v>
      </c>
      <c r="CG65">
        <v>0</v>
      </c>
    </row>
    <row r="66" spans="7:85">
      <c r="G66" t="s">
        <v>108</v>
      </c>
      <c r="H66" s="73">
        <v>923.17999999999984</v>
      </c>
      <c r="I66" s="46">
        <v>267.85000000000002</v>
      </c>
      <c r="J66" s="46">
        <v>736.17000000000007</v>
      </c>
      <c r="K66" s="46">
        <v>131.54</v>
      </c>
      <c r="L66" s="46">
        <v>5.16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48.3</v>
      </c>
      <c r="X66">
        <v>0.98</v>
      </c>
      <c r="Y66">
        <v>24.15</v>
      </c>
      <c r="Z66">
        <v>48.3</v>
      </c>
      <c r="AA66">
        <v>38.64</v>
      </c>
      <c r="AB66">
        <v>0</v>
      </c>
      <c r="AC66">
        <v>96.6</v>
      </c>
      <c r="AD66">
        <v>0.88</v>
      </c>
      <c r="AE66">
        <v>0</v>
      </c>
      <c r="AF66">
        <v>183.54</v>
      </c>
      <c r="AG66">
        <v>0.88</v>
      </c>
      <c r="AH66">
        <v>64.8</v>
      </c>
      <c r="AI66">
        <v>121.71</v>
      </c>
      <c r="AJ66">
        <v>0.52</v>
      </c>
      <c r="AK66">
        <v>0.68</v>
      </c>
      <c r="AL66">
        <v>24.15</v>
      </c>
      <c r="AM66">
        <v>0.48</v>
      </c>
      <c r="AN66">
        <v>0</v>
      </c>
      <c r="AO66">
        <v>96.6</v>
      </c>
      <c r="AP66">
        <v>167.12</v>
      </c>
      <c r="AQ66">
        <v>144.9</v>
      </c>
      <c r="AR66">
        <v>24.15</v>
      </c>
      <c r="AS66">
        <v>0.61</v>
      </c>
      <c r="AT66">
        <v>0.35</v>
      </c>
      <c r="AU66">
        <v>1.93</v>
      </c>
      <c r="AV66">
        <v>72.45</v>
      </c>
      <c r="AW66">
        <v>0</v>
      </c>
      <c r="AX66">
        <v>32.93</v>
      </c>
      <c r="AY66">
        <v>48.67</v>
      </c>
      <c r="AZ66">
        <v>193.2</v>
      </c>
      <c r="BA66">
        <v>0.97</v>
      </c>
      <c r="BB66">
        <v>24.15</v>
      </c>
      <c r="BC66">
        <v>66.84</v>
      </c>
      <c r="BD66">
        <v>0</v>
      </c>
      <c r="BE66">
        <v>72.45</v>
      </c>
      <c r="BF66">
        <v>1.59</v>
      </c>
      <c r="BG66">
        <v>1.93</v>
      </c>
      <c r="BH66">
        <v>1.3</v>
      </c>
      <c r="BI66">
        <v>96.6</v>
      </c>
      <c r="BJ66">
        <v>57.96</v>
      </c>
      <c r="BK66">
        <v>32.93</v>
      </c>
      <c r="BL66">
        <v>10.97</v>
      </c>
      <c r="BM66">
        <v>13.52</v>
      </c>
      <c r="BN66">
        <v>13.52</v>
      </c>
      <c r="BO66">
        <v>32.93</v>
      </c>
      <c r="BP66">
        <v>48.3</v>
      </c>
      <c r="BQ66">
        <v>0</v>
      </c>
      <c r="BR66">
        <v>24.15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21.78</v>
      </c>
      <c r="CC66">
        <v>0</v>
      </c>
      <c r="CD66">
        <v>24.15</v>
      </c>
      <c r="CE66">
        <v>67.62</v>
      </c>
      <c r="CF66">
        <v>12.72</v>
      </c>
      <c r="CG66">
        <v>0</v>
      </c>
    </row>
    <row r="67" spans="7:85">
      <c r="G67" t="s">
        <v>109</v>
      </c>
      <c r="H67" s="73">
        <v>922.06999999999994</v>
      </c>
      <c r="I67" s="46">
        <v>267.85000000000002</v>
      </c>
      <c r="J67" s="46">
        <v>736.6400000000001</v>
      </c>
      <c r="K67" s="46">
        <v>131.54</v>
      </c>
      <c r="L67" s="46">
        <v>6.43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0.98</v>
      </c>
      <c r="Y67">
        <v>24.15</v>
      </c>
      <c r="Z67">
        <v>48.3</v>
      </c>
      <c r="AA67">
        <v>0</v>
      </c>
      <c r="AB67">
        <v>0</v>
      </c>
      <c r="AC67">
        <v>96.6</v>
      </c>
      <c r="AD67">
        <v>0.88</v>
      </c>
      <c r="AE67">
        <v>0</v>
      </c>
      <c r="AF67">
        <v>183.54</v>
      </c>
      <c r="AG67">
        <v>0.88</v>
      </c>
      <c r="AH67">
        <v>64.8</v>
      </c>
      <c r="AI67">
        <v>121.71</v>
      </c>
      <c r="AJ67">
        <v>0.52</v>
      </c>
      <c r="AK67">
        <v>0.68</v>
      </c>
      <c r="AL67">
        <v>24.15</v>
      </c>
      <c r="AM67">
        <v>0.48</v>
      </c>
      <c r="AN67">
        <v>0</v>
      </c>
      <c r="AO67">
        <v>96.6</v>
      </c>
      <c r="AP67">
        <v>167.12</v>
      </c>
      <c r="AQ67">
        <v>144.9</v>
      </c>
      <c r="AR67">
        <v>24.15</v>
      </c>
      <c r="AS67">
        <v>0.61</v>
      </c>
      <c r="AT67">
        <v>0.35</v>
      </c>
      <c r="AU67">
        <v>1.93</v>
      </c>
      <c r="AV67">
        <v>72.45</v>
      </c>
      <c r="AW67">
        <v>0</v>
      </c>
      <c r="AX67">
        <v>32.93</v>
      </c>
      <c r="AY67">
        <v>48.67</v>
      </c>
      <c r="AZ67">
        <v>193.2</v>
      </c>
      <c r="BA67">
        <v>0.82</v>
      </c>
      <c r="BB67">
        <v>0</v>
      </c>
      <c r="BC67">
        <v>66.84</v>
      </c>
      <c r="BD67">
        <v>0</v>
      </c>
      <c r="BE67">
        <v>72.45</v>
      </c>
      <c r="BF67">
        <v>1.59</v>
      </c>
      <c r="BG67">
        <v>1.93</v>
      </c>
      <c r="BH67">
        <v>2.57</v>
      </c>
      <c r="BI67">
        <v>96.6</v>
      </c>
      <c r="BJ67">
        <v>57.96</v>
      </c>
      <c r="BK67">
        <v>32.93</v>
      </c>
      <c r="BL67">
        <v>10.97</v>
      </c>
      <c r="BM67">
        <v>13.52</v>
      </c>
      <c r="BN67">
        <v>12.56</v>
      </c>
      <c r="BO67">
        <v>32.93</v>
      </c>
      <c r="BP67">
        <v>0</v>
      </c>
      <c r="BQ67">
        <v>0</v>
      </c>
      <c r="BR67">
        <v>24.15</v>
      </c>
      <c r="BS67">
        <v>0</v>
      </c>
      <c r="BT67">
        <v>0</v>
      </c>
      <c r="BU67">
        <v>48.3</v>
      </c>
      <c r="BV67">
        <v>0</v>
      </c>
      <c r="BW67">
        <v>0</v>
      </c>
      <c r="BX67">
        <v>0</v>
      </c>
      <c r="BY67">
        <v>38.64</v>
      </c>
      <c r="BZ67">
        <v>24.15</v>
      </c>
      <c r="CA67">
        <v>48.3</v>
      </c>
      <c r="CB67">
        <v>21.78</v>
      </c>
      <c r="CC67">
        <v>0</v>
      </c>
      <c r="CD67">
        <v>24.15</v>
      </c>
      <c r="CE67">
        <v>67.62</v>
      </c>
      <c r="CF67">
        <v>13.19</v>
      </c>
      <c r="CG67">
        <v>0</v>
      </c>
    </row>
    <row r="68" spans="7:85">
      <c r="G68" t="s">
        <v>110</v>
      </c>
      <c r="H68" s="73">
        <v>922.06999999999994</v>
      </c>
      <c r="I68" s="46">
        <v>267.85000000000002</v>
      </c>
      <c r="J68" s="46">
        <v>736.6400000000001</v>
      </c>
      <c r="K68" s="46">
        <v>131.54</v>
      </c>
      <c r="L68" s="46">
        <v>6.6899999999999995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0.98</v>
      </c>
      <c r="Y68">
        <v>24.15</v>
      </c>
      <c r="Z68">
        <v>48.3</v>
      </c>
      <c r="AA68">
        <v>0</v>
      </c>
      <c r="AB68">
        <v>0</v>
      </c>
      <c r="AC68">
        <v>96.6</v>
      </c>
      <c r="AD68">
        <v>0.88</v>
      </c>
      <c r="AE68">
        <v>0</v>
      </c>
      <c r="AF68">
        <v>183.54</v>
      </c>
      <c r="AG68">
        <v>0.88</v>
      </c>
      <c r="AH68">
        <v>64.8</v>
      </c>
      <c r="AI68">
        <v>121.71</v>
      </c>
      <c r="AJ68">
        <v>0.52</v>
      </c>
      <c r="AK68">
        <v>0.68</v>
      </c>
      <c r="AL68">
        <v>24.15</v>
      </c>
      <c r="AM68">
        <v>0.48</v>
      </c>
      <c r="AN68">
        <v>0</v>
      </c>
      <c r="AO68">
        <v>96.6</v>
      </c>
      <c r="AP68">
        <v>167.12</v>
      </c>
      <c r="AQ68">
        <v>144.9</v>
      </c>
      <c r="AR68">
        <v>24.15</v>
      </c>
      <c r="AS68">
        <v>0.61</v>
      </c>
      <c r="AT68">
        <v>0.35</v>
      </c>
      <c r="AU68">
        <v>1.93</v>
      </c>
      <c r="AV68">
        <v>72.45</v>
      </c>
      <c r="AW68">
        <v>0</v>
      </c>
      <c r="AX68">
        <v>32.93</v>
      </c>
      <c r="AY68">
        <v>48.67</v>
      </c>
      <c r="AZ68">
        <v>193.2</v>
      </c>
      <c r="BA68">
        <v>0.82</v>
      </c>
      <c r="BB68">
        <v>0</v>
      </c>
      <c r="BC68">
        <v>66.84</v>
      </c>
      <c r="BD68">
        <v>0</v>
      </c>
      <c r="BE68">
        <v>72.45</v>
      </c>
      <c r="BF68">
        <v>1.59</v>
      </c>
      <c r="BG68">
        <v>1.93</v>
      </c>
      <c r="BH68">
        <v>2.83</v>
      </c>
      <c r="BI68">
        <v>96.6</v>
      </c>
      <c r="BJ68">
        <v>57.96</v>
      </c>
      <c r="BK68">
        <v>32.93</v>
      </c>
      <c r="BL68">
        <v>10.97</v>
      </c>
      <c r="BM68">
        <v>13.52</v>
      </c>
      <c r="BN68">
        <v>12.56</v>
      </c>
      <c r="BO68">
        <v>32.93</v>
      </c>
      <c r="BP68">
        <v>0</v>
      </c>
      <c r="BQ68">
        <v>0</v>
      </c>
      <c r="BR68">
        <v>24.15</v>
      </c>
      <c r="BS68">
        <v>0</v>
      </c>
      <c r="BT68">
        <v>0</v>
      </c>
      <c r="BU68">
        <v>48.3</v>
      </c>
      <c r="BV68">
        <v>0</v>
      </c>
      <c r="BW68">
        <v>0</v>
      </c>
      <c r="BX68">
        <v>0</v>
      </c>
      <c r="BY68">
        <v>38.64</v>
      </c>
      <c r="BZ68">
        <v>24.15</v>
      </c>
      <c r="CA68">
        <v>48.3</v>
      </c>
      <c r="CB68">
        <v>21.78</v>
      </c>
      <c r="CC68">
        <v>0</v>
      </c>
      <c r="CD68">
        <v>24.15</v>
      </c>
      <c r="CE68">
        <v>67.62</v>
      </c>
      <c r="CF68">
        <v>13.19</v>
      </c>
      <c r="CG68">
        <v>0</v>
      </c>
    </row>
    <row r="69" spans="7:85">
      <c r="G69" t="s">
        <v>111</v>
      </c>
      <c r="H69" s="73">
        <v>922.06999999999994</v>
      </c>
      <c r="I69" s="46">
        <v>267.85000000000002</v>
      </c>
      <c r="J69" s="46">
        <v>736.6400000000001</v>
      </c>
      <c r="K69" s="46">
        <v>131.54</v>
      </c>
      <c r="L69" s="46">
        <v>5.83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0.98</v>
      </c>
      <c r="Y69">
        <v>24.15</v>
      </c>
      <c r="Z69">
        <v>48.3</v>
      </c>
      <c r="AA69">
        <v>0</v>
      </c>
      <c r="AB69">
        <v>0</v>
      </c>
      <c r="AC69">
        <v>96.6</v>
      </c>
      <c r="AD69">
        <v>0.88</v>
      </c>
      <c r="AE69">
        <v>0</v>
      </c>
      <c r="AF69">
        <v>183.54</v>
      </c>
      <c r="AG69">
        <v>0.88</v>
      </c>
      <c r="AH69">
        <v>64.8</v>
      </c>
      <c r="AI69">
        <v>121.71</v>
      </c>
      <c r="AJ69">
        <v>0.52</v>
      </c>
      <c r="AK69">
        <v>0.68</v>
      </c>
      <c r="AL69">
        <v>24.15</v>
      </c>
      <c r="AM69">
        <v>0.48</v>
      </c>
      <c r="AN69">
        <v>0</v>
      </c>
      <c r="AO69">
        <v>96.6</v>
      </c>
      <c r="AP69">
        <v>167.12</v>
      </c>
      <c r="AQ69">
        <v>144.9</v>
      </c>
      <c r="AR69">
        <v>24.15</v>
      </c>
      <c r="AS69">
        <v>0.61</v>
      </c>
      <c r="AT69">
        <v>0.35</v>
      </c>
      <c r="AU69">
        <v>1.93</v>
      </c>
      <c r="AV69">
        <v>72.45</v>
      </c>
      <c r="AW69">
        <v>0</v>
      </c>
      <c r="AX69">
        <v>32.93</v>
      </c>
      <c r="AY69">
        <v>48.67</v>
      </c>
      <c r="AZ69">
        <v>193.2</v>
      </c>
      <c r="BA69">
        <v>0.82</v>
      </c>
      <c r="BB69">
        <v>0</v>
      </c>
      <c r="BC69">
        <v>66.84</v>
      </c>
      <c r="BD69">
        <v>0</v>
      </c>
      <c r="BE69">
        <v>72.45</v>
      </c>
      <c r="BF69">
        <v>1.59</v>
      </c>
      <c r="BG69">
        <v>1.93</v>
      </c>
      <c r="BH69">
        <v>1.97</v>
      </c>
      <c r="BI69">
        <v>96.6</v>
      </c>
      <c r="BJ69">
        <v>57.96</v>
      </c>
      <c r="BK69">
        <v>32.93</v>
      </c>
      <c r="BL69">
        <v>10.97</v>
      </c>
      <c r="BM69">
        <v>13.52</v>
      </c>
      <c r="BN69">
        <v>12.56</v>
      </c>
      <c r="BO69">
        <v>32.93</v>
      </c>
      <c r="BP69">
        <v>0</v>
      </c>
      <c r="BQ69">
        <v>0</v>
      </c>
      <c r="BR69">
        <v>24.15</v>
      </c>
      <c r="BS69">
        <v>0</v>
      </c>
      <c r="BT69">
        <v>0</v>
      </c>
      <c r="BU69">
        <v>48.3</v>
      </c>
      <c r="BV69">
        <v>0</v>
      </c>
      <c r="BW69">
        <v>0</v>
      </c>
      <c r="BX69">
        <v>0</v>
      </c>
      <c r="BY69">
        <v>38.64</v>
      </c>
      <c r="BZ69">
        <v>24.15</v>
      </c>
      <c r="CA69">
        <v>48.3</v>
      </c>
      <c r="CB69">
        <v>21.78</v>
      </c>
      <c r="CC69">
        <v>0</v>
      </c>
      <c r="CD69">
        <v>24.15</v>
      </c>
      <c r="CE69">
        <v>67.62</v>
      </c>
      <c r="CF69">
        <v>13.19</v>
      </c>
      <c r="CG69">
        <v>0</v>
      </c>
    </row>
    <row r="70" spans="7:85">
      <c r="G70" t="s">
        <v>112</v>
      </c>
      <c r="H70" s="73">
        <v>922.06999999999994</v>
      </c>
      <c r="I70" s="46">
        <v>267.85000000000002</v>
      </c>
      <c r="J70" s="46">
        <v>736.6400000000001</v>
      </c>
      <c r="K70" s="46">
        <v>131.54</v>
      </c>
      <c r="L70" s="46">
        <v>7.26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0.98</v>
      </c>
      <c r="Y70">
        <v>24.15</v>
      </c>
      <c r="Z70">
        <v>48.3</v>
      </c>
      <c r="AA70">
        <v>0</v>
      </c>
      <c r="AB70">
        <v>0</v>
      </c>
      <c r="AC70">
        <v>96.6</v>
      </c>
      <c r="AD70">
        <v>0.88</v>
      </c>
      <c r="AE70">
        <v>0</v>
      </c>
      <c r="AF70">
        <v>183.54</v>
      </c>
      <c r="AG70">
        <v>0.88</v>
      </c>
      <c r="AH70">
        <v>64.8</v>
      </c>
      <c r="AI70">
        <v>121.71</v>
      </c>
      <c r="AJ70">
        <v>0.52</v>
      </c>
      <c r="AK70">
        <v>0.68</v>
      </c>
      <c r="AL70">
        <v>24.15</v>
      </c>
      <c r="AM70">
        <v>0.48</v>
      </c>
      <c r="AN70">
        <v>0</v>
      </c>
      <c r="AO70">
        <v>96.6</v>
      </c>
      <c r="AP70">
        <v>167.12</v>
      </c>
      <c r="AQ70">
        <v>144.9</v>
      </c>
      <c r="AR70">
        <v>24.15</v>
      </c>
      <c r="AS70">
        <v>0.61</v>
      </c>
      <c r="AT70">
        <v>0.35</v>
      </c>
      <c r="AU70">
        <v>1.93</v>
      </c>
      <c r="AV70">
        <v>72.45</v>
      </c>
      <c r="AW70">
        <v>0</v>
      </c>
      <c r="AX70">
        <v>32.93</v>
      </c>
      <c r="AY70">
        <v>48.67</v>
      </c>
      <c r="AZ70">
        <v>193.2</v>
      </c>
      <c r="BA70">
        <v>0.82</v>
      </c>
      <c r="BB70">
        <v>0</v>
      </c>
      <c r="BC70">
        <v>66.84</v>
      </c>
      <c r="BD70">
        <v>0</v>
      </c>
      <c r="BE70">
        <v>72.45</v>
      </c>
      <c r="BF70">
        <v>1.59</v>
      </c>
      <c r="BG70">
        <v>1.93</v>
      </c>
      <c r="BH70">
        <v>3.4</v>
      </c>
      <c r="BI70">
        <v>96.6</v>
      </c>
      <c r="BJ70">
        <v>57.96</v>
      </c>
      <c r="BK70">
        <v>32.93</v>
      </c>
      <c r="BL70">
        <v>10.97</v>
      </c>
      <c r="BM70">
        <v>13.52</v>
      </c>
      <c r="BN70">
        <v>12.56</v>
      </c>
      <c r="BO70">
        <v>32.93</v>
      </c>
      <c r="BP70">
        <v>0</v>
      </c>
      <c r="BQ70">
        <v>0</v>
      </c>
      <c r="BR70">
        <v>24.15</v>
      </c>
      <c r="BS70">
        <v>0</v>
      </c>
      <c r="BT70">
        <v>0</v>
      </c>
      <c r="BU70">
        <v>48.3</v>
      </c>
      <c r="BV70">
        <v>0</v>
      </c>
      <c r="BW70">
        <v>0</v>
      </c>
      <c r="BX70">
        <v>0</v>
      </c>
      <c r="BY70">
        <v>38.64</v>
      </c>
      <c r="BZ70">
        <v>24.15</v>
      </c>
      <c r="CA70">
        <v>48.3</v>
      </c>
      <c r="CB70">
        <v>21.78</v>
      </c>
      <c r="CC70">
        <v>0</v>
      </c>
      <c r="CD70">
        <v>24.15</v>
      </c>
      <c r="CE70">
        <v>67.62</v>
      </c>
      <c r="CF70">
        <v>13.19</v>
      </c>
      <c r="CG70">
        <v>0</v>
      </c>
    </row>
    <row r="71" spans="7:85">
      <c r="G71" t="s">
        <v>113</v>
      </c>
      <c r="H71" s="73">
        <v>922.01999999999975</v>
      </c>
      <c r="I71" s="46">
        <v>267.85000000000002</v>
      </c>
      <c r="J71" s="46">
        <v>736.92000000000007</v>
      </c>
      <c r="K71" s="46">
        <v>131.54</v>
      </c>
      <c r="L71" s="46">
        <v>6.72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0.98</v>
      </c>
      <c r="Y71">
        <v>0</v>
      </c>
      <c r="Z71">
        <v>48.3</v>
      </c>
      <c r="AA71">
        <v>0</v>
      </c>
      <c r="AB71">
        <v>0</v>
      </c>
      <c r="AC71">
        <v>96.6</v>
      </c>
      <c r="AD71">
        <v>0.88</v>
      </c>
      <c r="AE71">
        <v>0</v>
      </c>
      <c r="AF71">
        <v>183.54</v>
      </c>
      <c r="AG71">
        <v>0.88</v>
      </c>
      <c r="AH71">
        <v>64.8</v>
      </c>
      <c r="AI71">
        <v>121.71</v>
      </c>
      <c r="AJ71">
        <v>0.52</v>
      </c>
      <c r="AK71">
        <v>0.68</v>
      </c>
      <c r="AL71">
        <v>24.15</v>
      </c>
      <c r="AM71">
        <v>0.48</v>
      </c>
      <c r="AN71">
        <v>0</v>
      </c>
      <c r="AO71">
        <v>96.6</v>
      </c>
      <c r="AP71">
        <v>167.12</v>
      </c>
      <c r="AQ71">
        <v>144.9</v>
      </c>
      <c r="AR71">
        <v>0</v>
      </c>
      <c r="AS71">
        <v>0.61</v>
      </c>
      <c r="AT71">
        <v>0.35</v>
      </c>
      <c r="AU71">
        <v>1.93</v>
      </c>
      <c r="AV71">
        <v>72.45</v>
      </c>
      <c r="AW71">
        <v>0</v>
      </c>
      <c r="AX71">
        <v>32.93</v>
      </c>
      <c r="AY71">
        <v>48.67</v>
      </c>
      <c r="AZ71">
        <v>193.2</v>
      </c>
      <c r="BA71">
        <v>0.77</v>
      </c>
      <c r="BB71">
        <v>0</v>
      </c>
      <c r="BC71">
        <v>66.84</v>
      </c>
      <c r="BD71">
        <v>0</v>
      </c>
      <c r="BE71">
        <v>72.45</v>
      </c>
      <c r="BF71">
        <v>1.59</v>
      </c>
      <c r="BG71">
        <v>1.93</v>
      </c>
      <c r="BH71">
        <v>2.86</v>
      </c>
      <c r="BI71">
        <v>96.6</v>
      </c>
      <c r="BJ71">
        <v>57.96</v>
      </c>
      <c r="BK71">
        <v>32.93</v>
      </c>
      <c r="BL71">
        <v>10.97</v>
      </c>
      <c r="BM71">
        <v>13.52</v>
      </c>
      <c r="BN71">
        <v>12.56</v>
      </c>
      <c r="BO71">
        <v>32.93</v>
      </c>
      <c r="BP71">
        <v>0</v>
      </c>
      <c r="BQ71">
        <v>0</v>
      </c>
      <c r="BR71">
        <v>24.15</v>
      </c>
      <c r="BS71">
        <v>24.15</v>
      </c>
      <c r="BT71">
        <v>0</v>
      </c>
      <c r="BU71">
        <v>48.3</v>
      </c>
      <c r="BV71">
        <v>0</v>
      </c>
      <c r="BW71">
        <v>0</v>
      </c>
      <c r="BX71">
        <v>24.15</v>
      </c>
      <c r="BY71">
        <v>38.64</v>
      </c>
      <c r="BZ71">
        <v>24.15</v>
      </c>
      <c r="CA71">
        <v>48.3</v>
      </c>
      <c r="CB71">
        <v>21.78</v>
      </c>
      <c r="CC71">
        <v>0</v>
      </c>
      <c r="CD71">
        <v>24.15</v>
      </c>
      <c r="CE71">
        <v>67.62</v>
      </c>
      <c r="CF71">
        <v>13.47</v>
      </c>
      <c r="CG71">
        <v>0</v>
      </c>
    </row>
    <row r="72" spans="7:85">
      <c r="G72" t="s">
        <v>114</v>
      </c>
      <c r="H72" s="73">
        <v>922.01999999999975</v>
      </c>
      <c r="I72" s="46">
        <v>267.85000000000002</v>
      </c>
      <c r="J72" s="46">
        <v>736.92000000000007</v>
      </c>
      <c r="K72" s="46">
        <v>131.54</v>
      </c>
      <c r="L72" s="46">
        <v>6.1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0.98</v>
      </c>
      <c r="Y72">
        <v>0</v>
      </c>
      <c r="Z72">
        <v>48.3</v>
      </c>
      <c r="AA72">
        <v>0</v>
      </c>
      <c r="AB72">
        <v>0</v>
      </c>
      <c r="AC72">
        <v>96.6</v>
      </c>
      <c r="AD72">
        <v>0.88</v>
      </c>
      <c r="AE72">
        <v>0</v>
      </c>
      <c r="AF72">
        <v>183.54</v>
      </c>
      <c r="AG72">
        <v>0.88</v>
      </c>
      <c r="AH72">
        <v>64.8</v>
      </c>
      <c r="AI72">
        <v>121.71</v>
      </c>
      <c r="AJ72">
        <v>0.52</v>
      </c>
      <c r="AK72">
        <v>0.68</v>
      </c>
      <c r="AL72">
        <v>24.15</v>
      </c>
      <c r="AM72">
        <v>0.48</v>
      </c>
      <c r="AN72">
        <v>0</v>
      </c>
      <c r="AO72">
        <v>96.6</v>
      </c>
      <c r="AP72">
        <v>167.12</v>
      </c>
      <c r="AQ72">
        <v>144.9</v>
      </c>
      <c r="AR72">
        <v>0</v>
      </c>
      <c r="AS72">
        <v>0.61</v>
      </c>
      <c r="AT72">
        <v>0.35</v>
      </c>
      <c r="AU72">
        <v>1.93</v>
      </c>
      <c r="AV72">
        <v>72.45</v>
      </c>
      <c r="AW72">
        <v>0</v>
      </c>
      <c r="AX72">
        <v>32.93</v>
      </c>
      <c r="AY72">
        <v>48.67</v>
      </c>
      <c r="AZ72">
        <v>193.2</v>
      </c>
      <c r="BA72">
        <v>0.77</v>
      </c>
      <c r="BB72">
        <v>0</v>
      </c>
      <c r="BC72">
        <v>66.84</v>
      </c>
      <c r="BD72">
        <v>0</v>
      </c>
      <c r="BE72">
        <v>72.45</v>
      </c>
      <c r="BF72">
        <v>1.59</v>
      </c>
      <c r="BG72">
        <v>1.93</v>
      </c>
      <c r="BH72">
        <v>2.2400000000000002</v>
      </c>
      <c r="BI72">
        <v>96.6</v>
      </c>
      <c r="BJ72">
        <v>57.96</v>
      </c>
      <c r="BK72">
        <v>32.93</v>
      </c>
      <c r="BL72">
        <v>10.97</v>
      </c>
      <c r="BM72">
        <v>13.52</v>
      </c>
      <c r="BN72">
        <v>12.56</v>
      </c>
      <c r="BO72">
        <v>32.93</v>
      </c>
      <c r="BP72">
        <v>0</v>
      </c>
      <c r="BQ72">
        <v>0</v>
      </c>
      <c r="BR72">
        <v>24.15</v>
      </c>
      <c r="BS72">
        <v>24.15</v>
      </c>
      <c r="BT72">
        <v>0</v>
      </c>
      <c r="BU72">
        <v>48.3</v>
      </c>
      <c r="BV72">
        <v>0</v>
      </c>
      <c r="BW72">
        <v>0</v>
      </c>
      <c r="BX72">
        <v>24.15</v>
      </c>
      <c r="BY72">
        <v>38.64</v>
      </c>
      <c r="BZ72">
        <v>24.15</v>
      </c>
      <c r="CA72">
        <v>48.3</v>
      </c>
      <c r="CB72">
        <v>21.78</v>
      </c>
      <c r="CC72">
        <v>0</v>
      </c>
      <c r="CD72">
        <v>24.15</v>
      </c>
      <c r="CE72">
        <v>67.62</v>
      </c>
      <c r="CF72">
        <v>13.47</v>
      </c>
      <c r="CG72">
        <v>0</v>
      </c>
    </row>
    <row r="73" spans="7:85">
      <c r="G73" t="s">
        <v>115</v>
      </c>
      <c r="H73" s="73">
        <v>922.01999999999975</v>
      </c>
      <c r="I73" s="46">
        <v>267.85000000000002</v>
      </c>
      <c r="J73" s="46">
        <v>736.92000000000007</v>
      </c>
      <c r="K73" s="46">
        <v>131.54</v>
      </c>
      <c r="L73" s="46">
        <v>5.5299999999999994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0.98</v>
      </c>
      <c r="Y73">
        <v>0</v>
      </c>
      <c r="Z73">
        <v>48.3</v>
      </c>
      <c r="AA73">
        <v>0</v>
      </c>
      <c r="AB73">
        <v>0</v>
      </c>
      <c r="AC73">
        <v>96.6</v>
      </c>
      <c r="AD73">
        <v>0.88</v>
      </c>
      <c r="AE73">
        <v>0</v>
      </c>
      <c r="AF73">
        <v>183.54</v>
      </c>
      <c r="AG73">
        <v>0.88</v>
      </c>
      <c r="AH73">
        <v>64.8</v>
      </c>
      <c r="AI73">
        <v>121.71</v>
      </c>
      <c r="AJ73">
        <v>0.52</v>
      </c>
      <c r="AK73">
        <v>0.68</v>
      </c>
      <c r="AL73">
        <v>24.15</v>
      </c>
      <c r="AM73">
        <v>0.48</v>
      </c>
      <c r="AN73">
        <v>0</v>
      </c>
      <c r="AO73">
        <v>96.6</v>
      </c>
      <c r="AP73">
        <v>167.12</v>
      </c>
      <c r="AQ73">
        <v>144.9</v>
      </c>
      <c r="AR73">
        <v>0</v>
      </c>
      <c r="AS73">
        <v>0.61</v>
      </c>
      <c r="AT73">
        <v>0.35</v>
      </c>
      <c r="AU73">
        <v>1.93</v>
      </c>
      <c r="AV73">
        <v>72.45</v>
      </c>
      <c r="AW73">
        <v>0</v>
      </c>
      <c r="AX73">
        <v>32.93</v>
      </c>
      <c r="AY73">
        <v>48.67</v>
      </c>
      <c r="AZ73">
        <v>193.2</v>
      </c>
      <c r="BA73">
        <v>0.77</v>
      </c>
      <c r="BB73">
        <v>0</v>
      </c>
      <c r="BC73">
        <v>66.84</v>
      </c>
      <c r="BD73">
        <v>0</v>
      </c>
      <c r="BE73">
        <v>72.45</v>
      </c>
      <c r="BF73">
        <v>1.59</v>
      </c>
      <c r="BG73">
        <v>1.93</v>
      </c>
      <c r="BH73">
        <v>1.67</v>
      </c>
      <c r="BI73">
        <v>96.6</v>
      </c>
      <c r="BJ73">
        <v>57.96</v>
      </c>
      <c r="BK73">
        <v>32.93</v>
      </c>
      <c r="BL73">
        <v>10.97</v>
      </c>
      <c r="BM73">
        <v>13.52</v>
      </c>
      <c r="BN73">
        <v>12.56</v>
      </c>
      <c r="BO73">
        <v>32.93</v>
      </c>
      <c r="BP73">
        <v>0</v>
      </c>
      <c r="BQ73">
        <v>0</v>
      </c>
      <c r="BR73">
        <v>24.15</v>
      </c>
      <c r="BS73">
        <v>24.15</v>
      </c>
      <c r="BT73">
        <v>0</v>
      </c>
      <c r="BU73">
        <v>48.3</v>
      </c>
      <c r="BV73">
        <v>0</v>
      </c>
      <c r="BW73">
        <v>0</v>
      </c>
      <c r="BX73">
        <v>24.15</v>
      </c>
      <c r="BY73">
        <v>38.64</v>
      </c>
      <c r="BZ73">
        <v>24.15</v>
      </c>
      <c r="CA73">
        <v>48.3</v>
      </c>
      <c r="CB73">
        <v>21.78</v>
      </c>
      <c r="CC73">
        <v>0</v>
      </c>
      <c r="CD73">
        <v>24.15</v>
      </c>
      <c r="CE73">
        <v>67.62</v>
      </c>
      <c r="CF73">
        <v>13.47</v>
      </c>
      <c r="CG73">
        <v>0</v>
      </c>
    </row>
    <row r="74" spans="7:85">
      <c r="G74" t="s">
        <v>116</v>
      </c>
      <c r="H74" s="73">
        <v>922.01999999999975</v>
      </c>
      <c r="I74" s="46">
        <v>267.85000000000002</v>
      </c>
      <c r="J74" s="46">
        <v>736.92000000000007</v>
      </c>
      <c r="K74" s="46">
        <v>131.54</v>
      </c>
      <c r="L74" s="46">
        <v>5.01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0.98</v>
      </c>
      <c r="Y74">
        <v>0</v>
      </c>
      <c r="Z74">
        <v>48.3</v>
      </c>
      <c r="AA74">
        <v>0</v>
      </c>
      <c r="AB74">
        <v>0</v>
      </c>
      <c r="AC74">
        <v>96.6</v>
      </c>
      <c r="AD74">
        <v>0.88</v>
      </c>
      <c r="AE74">
        <v>0</v>
      </c>
      <c r="AF74">
        <v>183.54</v>
      </c>
      <c r="AG74">
        <v>0.88</v>
      </c>
      <c r="AH74">
        <v>64.8</v>
      </c>
      <c r="AI74">
        <v>121.71</v>
      </c>
      <c r="AJ74">
        <v>0.52</v>
      </c>
      <c r="AK74">
        <v>0.68</v>
      </c>
      <c r="AL74">
        <v>24.15</v>
      </c>
      <c r="AM74">
        <v>0.48</v>
      </c>
      <c r="AN74">
        <v>0</v>
      </c>
      <c r="AO74">
        <v>96.6</v>
      </c>
      <c r="AP74">
        <v>167.12</v>
      </c>
      <c r="AQ74">
        <v>144.9</v>
      </c>
      <c r="AR74">
        <v>0</v>
      </c>
      <c r="AS74">
        <v>0.61</v>
      </c>
      <c r="AT74">
        <v>0.35</v>
      </c>
      <c r="AU74">
        <v>1.93</v>
      </c>
      <c r="AV74">
        <v>72.45</v>
      </c>
      <c r="AW74">
        <v>0</v>
      </c>
      <c r="AX74">
        <v>32.93</v>
      </c>
      <c r="AY74">
        <v>48.67</v>
      </c>
      <c r="AZ74">
        <v>193.2</v>
      </c>
      <c r="BA74">
        <v>0.77</v>
      </c>
      <c r="BB74">
        <v>0</v>
      </c>
      <c r="BC74">
        <v>66.84</v>
      </c>
      <c r="BD74">
        <v>0</v>
      </c>
      <c r="BE74">
        <v>72.45</v>
      </c>
      <c r="BF74">
        <v>1.59</v>
      </c>
      <c r="BG74">
        <v>1.93</v>
      </c>
      <c r="BH74">
        <v>1.1499999999999999</v>
      </c>
      <c r="BI74">
        <v>96.6</v>
      </c>
      <c r="BJ74">
        <v>57.96</v>
      </c>
      <c r="BK74">
        <v>32.93</v>
      </c>
      <c r="BL74">
        <v>10.97</v>
      </c>
      <c r="BM74">
        <v>13.52</v>
      </c>
      <c r="BN74">
        <v>12.56</v>
      </c>
      <c r="BO74">
        <v>32.93</v>
      </c>
      <c r="BP74">
        <v>0</v>
      </c>
      <c r="BQ74">
        <v>0</v>
      </c>
      <c r="BR74">
        <v>24.15</v>
      </c>
      <c r="BS74">
        <v>24.15</v>
      </c>
      <c r="BT74">
        <v>0</v>
      </c>
      <c r="BU74">
        <v>48.3</v>
      </c>
      <c r="BV74">
        <v>0</v>
      </c>
      <c r="BW74">
        <v>0</v>
      </c>
      <c r="BX74">
        <v>24.15</v>
      </c>
      <c r="BY74">
        <v>38.64</v>
      </c>
      <c r="BZ74">
        <v>24.15</v>
      </c>
      <c r="CA74">
        <v>48.3</v>
      </c>
      <c r="CB74">
        <v>21.78</v>
      </c>
      <c r="CC74">
        <v>0</v>
      </c>
      <c r="CD74">
        <v>24.15</v>
      </c>
      <c r="CE74">
        <v>67.62</v>
      </c>
      <c r="CF74">
        <v>13.47</v>
      </c>
      <c r="CG74">
        <v>0</v>
      </c>
    </row>
    <row r="75" spans="7:85">
      <c r="G75" t="s">
        <v>117</v>
      </c>
      <c r="H75" s="73">
        <v>922.01999999999975</v>
      </c>
      <c r="I75" s="46">
        <v>267.85000000000002</v>
      </c>
      <c r="J75" s="46">
        <v>737.28000000000009</v>
      </c>
      <c r="K75" s="46">
        <v>131.54</v>
      </c>
      <c r="L75" s="46">
        <v>4.59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0.98</v>
      </c>
      <c r="Y75">
        <v>0</v>
      </c>
      <c r="Z75">
        <v>48.3</v>
      </c>
      <c r="AA75">
        <v>0</v>
      </c>
      <c r="AB75">
        <v>0</v>
      </c>
      <c r="AC75">
        <v>96.6</v>
      </c>
      <c r="AD75">
        <v>0.88</v>
      </c>
      <c r="AE75">
        <v>0</v>
      </c>
      <c r="AF75">
        <v>183.54</v>
      </c>
      <c r="AG75">
        <v>0.88</v>
      </c>
      <c r="AH75">
        <v>64.8</v>
      </c>
      <c r="AI75">
        <v>121.71</v>
      </c>
      <c r="AJ75">
        <v>0.52</v>
      </c>
      <c r="AK75">
        <v>0.68</v>
      </c>
      <c r="AL75">
        <v>24.15</v>
      </c>
      <c r="AM75">
        <v>0.48</v>
      </c>
      <c r="AN75">
        <v>0</v>
      </c>
      <c r="AO75">
        <v>96.6</v>
      </c>
      <c r="AP75">
        <v>167.12</v>
      </c>
      <c r="AQ75">
        <v>144.9</v>
      </c>
      <c r="AR75">
        <v>0</v>
      </c>
      <c r="AS75">
        <v>0.61</v>
      </c>
      <c r="AT75">
        <v>0.35</v>
      </c>
      <c r="AU75">
        <v>1.93</v>
      </c>
      <c r="AV75">
        <v>72.45</v>
      </c>
      <c r="AW75">
        <v>0</v>
      </c>
      <c r="AX75">
        <v>32.93</v>
      </c>
      <c r="AY75">
        <v>48.67</v>
      </c>
      <c r="AZ75">
        <v>193.2</v>
      </c>
      <c r="BA75">
        <v>0.77</v>
      </c>
      <c r="BB75">
        <v>0</v>
      </c>
      <c r="BC75">
        <v>66.84</v>
      </c>
      <c r="BD75">
        <v>0</v>
      </c>
      <c r="BE75">
        <v>72.45</v>
      </c>
      <c r="BF75">
        <v>1.59</v>
      </c>
      <c r="BG75">
        <v>1.93</v>
      </c>
      <c r="BH75">
        <v>0.73</v>
      </c>
      <c r="BI75">
        <v>96.6</v>
      </c>
      <c r="BJ75">
        <v>57.96</v>
      </c>
      <c r="BK75">
        <v>32.93</v>
      </c>
      <c r="BL75">
        <v>10.97</v>
      </c>
      <c r="BM75">
        <v>13.52</v>
      </c>
      <c r="BN75">
        <v>12.56</v>
      </c>
      <c r="BO75">
        <v>32.93</v>
      </c>
      <c r="BP75">
        <v>0</v>
      </c>
      <c r="BQ75">
        <v>0</v>
      </c>
      <c r="BR75">
        <v>24.15</v>
      </c>
      <c r="BS75">
        <v>24.15</v>
      </c>
      <c r="BT75">
        <v>0</v>
      </c>
      <c r="BU75">
        <v>48.3</v>
      </c>
      <c r="BV75">
        <v>0</v>
      </c>
      <c r="BW75">
        <v>0</v>
      </c>
      <c r="BX75">
        <v>24.15</v>
      </c>
      <c r="BY75">
        <v>38.64</v>
      </c>
      <c r="BZ75">
        <v>24.15</v>
      </c>
      <c r="CA75">
        <v>48.3</v>
      </c>
      <c r="CB75">
        <v>21.78</v>
      </c>
      <c r="CC75">
        <v>0</v>
      </c>
      <c r="CD75">
        <v>24.15</v>
      </c>
      <c r="CE75">
        <v>67.62</v>
      </c>
      <c r="CF75">
        <v>13.83</v>
      </c>
      <c r="CG75">
        <v>0</v>
      </c>
    </row>
    <row r="76" spans="7:85">
      <c r="G76" t="s">
        <v>118</v>
      </c>
      <c r="H76" s="73">
        <v>922.01999999999975</v>
      </c>
      <c r="I76" s="46">
        <v>267.85000000000002</v>
      </c>
      <c r="J76" s="46">
        <v>737.28000000000009</v>
      </c>
      <c r="K76" s="46">
        <v>131.54</v>
      </c>
      <c r="L76" s="46">
        <v>4.3099999999999996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0.98</v>
      </c>
      <c r="Y76">
        <v>0</v>
      </c>
      <c r="Z76">
        <v>48.3</v>
      </c>
      <c r="AA76">
        <v>0</v>
      </c>
      <c r="AB76">
        <v>0</v>
      </c>
      <c r="AC76">
        <v>96.6</v>
      </c>
      <c r="AD76">
        <v>0.88</v>
      </c>
      <c r="AE76">
        <v>0</v>
      </c>
      <c r="AF76">
        <v>183.54</v>
      </c>
      <c r="AG76">
        <v>0.88</v>
      </c>
      <c r="AH76">
        <v>64.8</v>
      </c>
      <c r="AI76">
        <v>121.71</v>
      </c>
      <c r="AJ76">
        <v>0.52</v>
      </c>
      <c r="AK76">
        <v>0.68</v>
      </c>
      <c r="AL76">
        <v>24.15</v>
      </c>
      <c r="AM76">
        <v>0.48</v>
      </c>
      <c r="AN76">
        <v>0</v>
      </c>
      <c r="AO76">
        <v>96.6</v>
      </c>
      <c r="AP76">
        <v>167.12</v>
      </c>
      <c r="AQ76">
        <v>144.9</v>
      </c>
      <c r="AR76">
        <v>0</v>
      </c>
      <c r="AS76">
        <v>0.61</v>
      </c>
      <c r="AT76">
        <v>0.35</v>
      </c>
      <c r="AU76">
        <v>1.93</v>
      </c>
      <c r="AV76">
        <v>72.45</v>
      </c>
      <c r="AW76">
        <v>0</v>
      </c>
      <c r="AX76">
        <v>32.93</v>
      </c>
      <c r="AY76">
        <v>48.67</v>
      </c>
      <c r="AZ76">
        <v>193.2</v>
      </c>
      <c r="BA76">
        <v>0.77</v>
      </c>
      <c r="BB76">
        <v>0</v>
      </c>
      <c r="BC76">
        <v>66.84</v>
      </c>
      <c r="BD76">
        <v>0</v>
      </c>
      <c r="BE76">
        <v>72.45</v>
      </c>
      <c r="BF76">
        <v>1.59</v>
      </c>
      <c r="BG76">
        <v>1.93</v>
      </c>
      <c r="BH76">
        <v>0.45</v>
      </c>
      <c r="BI76">
        <v>96.6</v>
      </c>
      <c r="BJ76">
        <v>57.96</v>
      </c>
      <c r="BK76">
        <v>32.93</v>
      </c>
      <c r="BL76">
        <v>10.97</v>
      </c>
      <c r="BM76">
        <v>13.52</v>
      </c>
      <c r="BN76">
        <v>12.56</v>
      </c>
      <c r="BO76">
        <v>32.93</v>
      </c>
      <c r="BP76">
        <v>0</v>
      </c>
      <c r="BQ76">
        <v>0</v>
      </c>
      <c r="BR76">
        <v>24.15</v>
      </c>
      <c r="BS76">
        <v>24.15</v>
      </c>
      <c r="BT76">
        <v>0</v>
      </c>
      <c r="BU76">
        <v>48.3</v>
      </c>
      <c r="BV76">
        <v>0</v>
      </c>
      <c r="BW76">
        <v>0</v>
      </c>
      <c r="BX76">
        <v>24.15</v>
      </c>
      <c r="BY76">
        <v>38.64</v>
      </c>
      <c r="BZ76">
        <v>24.15</v>
      </c>
      <c r="CA76">
        <v>48.3</v>
      </c>
      <c r="CB76">
        <v>21.78</v>
      </c>
      <c r="CC76">
        <v>0</v>
      </c>
      <c r="CD76">
        <v>24.15</v>
      </c>
      <c r="CE76">
        <v>67.62</v>
      </c>
      <c r="CF76">
        <v>13.83</v>
      </c>
      <c r="CG76">
        <v>0</v>
      </c>
    </row>
    <row r="77" spans="7:85">
      <c r="G77" t="s">
        <v>119</v>
      </c>
      <c r="H77" s="73">
        <v>922.01999999999975</v>
      </c>
      <c r="I77" s="46">
        <v>194.44000000000003</v>
      </c>
      <c r="J77" s="46">
        <v>737.28000000000009</v>
      </c>
      <c r="K77" s="46">
        <v>131.54</v>
      </c>
      <c r="L77" s="46">
        <v>4.1099999999999994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0.98</v>
      </c>
      <c r="Y77">
        <v>0</v>
      </c>
      <c r="Z77">
        <v>48.3</v>
      </c>
      <c r="AA77">
        <v>0</v>
      </c>
      <c r="AB77">
        <v>0</v>
      </c>
      <c r="AC77">
        <v>96.6</v>
      </c>
      <c r="AD77">
        <v>0.88</v>
      </c>
      <c r="AE77">
        <v>0</v>
      </c>
      <c r="AF77">
        <v>183.54</v>
      </c>
      <c r="AG77">
        <v>0.88</v>
      </c>
      <c r="AH77">
        <v>64.8</v>
      </c>
      <c r="AI77">
        <v>48.3</v>
      </c>
      <c r="AJ77">
        <v>0.52</v>
      </c>
      <c r="AK77">
        <v>0.68</v>
      </c>
      <c r="AL77">
        <v>24.15</v>
      </c>
      <c r="AM77">
        <v>0.48</v>
      </c>
      <c r="AN77">
        <v>0</v>
      </c>
      <c r="AO77">
        <v>96.6</v>
      </c>
      <c r="AP77">
        <v>167.12</v>
      </c>
      <c r="AQ77">
        <v>144.9</v>
      </c>
      <c r="AR77">
        <v>0</v>
      </c>
      <c r="AS77">
        <v>0.61</v>
      </c>
      <c r="AT77">
        <v>0.35</v>
      </c>
      <c r="AU77">
        <v>1.93</v>
      </c>
      <c r="AV77">
        <v>72.45</v>
      </c>
      <c r="AW77">
        <v>0</v>
      </c>
      <c r="AX77">
        <v>32.93</v>
      </c>
      <c r="AY77">
        <v>48.67</v>
      </c>
      <c r="AZ77">
        <v>193.2</v>
      </c>
      <c r="BA77">
        <v>0.77</v>
      </c>
      <c r="BB77">
        <v>0</v>
      </c>
      <c r="BC77">
        <v>66.84</v>
      </c>
      <c r="BD77">
        <v>0</v>
      </c>
      <c r="BE77">
        <v>72.45</v>
      </c>
      <c r="BF77">
        <v>1.59</v>
      </c>
      <c r="BG77">
        <v>1.93</v>
      </c>
      <c r="BH77">
        <v>0.25</v>
      </c>
      <c r="BI77">
        <v>96.6</v>
      </c>
      <c r="BJ77">
        <v>57.96</v>
      </c>
      <c r="BK77">
        <v>32.93</v>
      </c>
      <c r="BL77">
        <v>10.97</v>
      </c>
      <c r="BM77">
        <v>13.52</v>
      </c>
      <c r="BN77">
        <v>12.56</v>
      </c>
      <c r="BO77">
        <v>32.93</v>
      </c>
      <c r="BP77">
        <v>0</v>
      </c>
      <c r="BQ77">
        <v>0</v>
      </c>
      <c r="BR77">
        <v>24.15</v>
      </c>
      <c r="BS77">
        <v>24.15</v>
      </c>
      <c r="BT77">
        <v>0</v>
      </c>
      <c r="BU77">
        <v>48.3</v>
      </c>
      <c r="BV77">
        <v>0</v>
      </c>
      <c r="BW77">
        <v>0</v>
      </c>
      <c r="BX77">
        <v>24.15</v>
      </c>
      <c r="BY77">
        <v>38.64</v>
      </c>
      <c r="BZ77">
        <v>24.15</v>
      </c>
      <c r="CA77">
        <v>48.3</v>
      </c>
      <c r="CB77">
        <v>21.78</v>
      </c>
      <c r="CC77">
        <v>0</v>
      </c>
      <c r="CD77">
        <v>24.15</v>
      </c>
      <c r="CE77">
        <v>67.62</v>
      </c>
      <c r="CF77">
        <v>13.83</v>
      </c>
      <c r="CG77">
        <v>0</v>
      </c>
    </row>
    <row r="78" spans="7:85">
      <c r="G78" t="s">
        <v>120</v>
      </c>
      <c r="H78" s="73">
        <v>922.01999999999975</v>
      </c>
      <c r="I78" s="46">
        <v>194.44000000000003</v>
      </c>
      <c r="J78" s="46">
        <v>737.28000000000009</v>
      </c>
      <c r="K78" s="46">
        <v>131.54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0.98</v>
      </c>
      <c r="Y78">
        <v>0</v>
      </c>
      <c r="Z78">
        <v>48.3</v>
      </c>
      <c r="AA78">
        <v>0</v>
      </c>
      <c r="AB78">
        <v>0</v>
      </c>
      <c r="AC78">
        <v>96.6</v>
      </c>
      <c r="AD78">
        <v>0.88</v>
      </c>
      <c r="AE78">
        <v>0</v>
      </c>
      <c r="AF78">
        <v>183.54</v>
      </c>
      <c r="AG78">
        <v>0.88</v>
      </c>
      <c r="AH78">
        <v>64.8</v>
      </c>
      <c r="AI78">
        <v>48.3</v>
      </c>
      <c r="AJ78">
        <v>0.52</v>
      </c>
      <c r="AK78">
        <v>0.68</v>
      </c>
      <c r="AL78">
        <v>24.15</v>
      </c>
      <c r="AM78">
        <v>0.48</v>
      </c>
      <c r="AN78">
        <v>0</v>
      </c>
      <c r="AO78">
        <v>96.6</v>
      </c>
      <c r="AP78">
        <v>167.12</v>
      </c>
      <c r="AQ78">
        <v>144.9</v>
      </c>
      <c r="AR78">
        <v>0</v>
      </c>
      <c r="AS78">
        <v>0.61</v>
      </c>
      <c r="AT78">
        <v>0.35</v>
      </c>
      <c r="AU78">
        <v>1.93</v>
      </c>
      <c r="AV78">
        <v>72.45</v>
      </c>
      <c r="AW78">
        <v>0</v>
      </c>
      <c r="AX78">
        <v>32.93</v>
      </c>
      <c r="AY78">
        <v>48.67</v>
      </c>
      <c r="AZ78">
        <v>193.2</v>
      </c>
      <c r="BA78">
        <v>0.77</v>
      </c>
      <c r="BB78">
        <v>0</v>
      </c>
      <c r="BC78">
        <v>66.84</v>
      </c>
      <c r="BD78">
        <v>0</v>
      </c>
      <c r="BE78">
        <v>72.45</v>
      </c>
      <c r="BF78">
        <v>1.59</v>
      </c>
      <c r="BG78">
        <v>1.93</v>
      </c>
      <c r="BH78">
        <v>0</v>
      </c>
      <c r="BI78">
        <v>96.6</v>
      </c>
      <c r="BJ78">
        <v>57.96</v>
      </c>
      <c r="BK78">
        <v>32.93</v>
      </c>
      <c r="BL78">
        <v>10.97</v>
      </c>
      <c r="BM78">
        <v>13.52</v>
      </c>
      <c r="BN78">
        <v>12.56</v>
      </c>
      <c r="BO78">
        <v>32.93</v>
      </c>
      <c r="BP78">
        <v>0</v>
      </c>
      <c r="BQ78">
        <v>0</v>
      </c>
      <c r="BR78">
        <v>24.15</v>
      </c>
      <c r="BS78">
        <v>24.15</v>
      </c>
      <c r="BT78">
        <v>0</v>
      </c>
      <c r="BU78">
        <v>48.3</v>
      </c>
      <c r="BV78">
        <v>0</v>
      </c>
      <c r="BW78">
        <v>0</v>
      </c>
      <c r="BX78">
        <v>24.15</v>
      </c>
      <c r="BY78">
        <v>38.64</v>
      </c>
      <c r="BZ78">
        <v>24.15</v>
      </c>
      <c r="CA78">
        <v>48.3</v>
      </c>
      <c r="CB78">
        <v>21.78</v>
      </c>
      <c r="CC78">
        <v>0</v>
      </c>
      <c r="CD78">
        <v>24.15</v>
      </c>
      <c r="CE78">
        <v>67.62</v>
      </c>
      <c r="CF78">
        <v>13.83</v>
      </c>
      <c r="CG78">
        <v>0</v>
      </c>
    </row>
    <row r="79" spans="7:85">
      <c r="G79" t="s">
        <v>121</v>
      </c>
      <c r="H79" s="73">
        <v>922.01999999999975</v>
      </c>
      <c r="I79" s="46">
        <v>194.44000000000003</v>
      </c>
      <c r="J79" s="46">
        <v>737.56000000000006</v>
      </c>
      <c r="K79" s="46">
        <v>131.54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0.98</v>
      </c>
      <c r="Y79">
        <v>0</v>
      </c>
      <c r="Z79">
        <v>48.3</v>
      </c>
      <c r="AA79">
        <v>0</v>
      </c>
      <c r="AB79">
        <v>0</v>
      </c>
      <c r="AC79">
        <v>96.6</v>
      </c>
      <c r="AD79">
        <v>0.88</v>
      </c>
      <c r="AE79">
        <v>0</v>
      </c>
      <c r="AF79">
        <v>241.5</v>
      </c>
      <c r="AG79">
        <v>0.88</v>
      </c>
      <c r="AH79">
        <v>64.8</v>
      </c>
      <c r="AI79">
        <v>48.3</v>
      </c>
      <c r="AJ79">
        <v>0.52</v>
      </c>
      <c r="AK79">
        <v>0.68</v>
      </c>
      <c r="AL79">
        <v>24.15</v>
      </c>
      <c r="AM79">
        <v>0.48</v>
      </c>
      <c r="AN79">
        <v>0</v>
      </c>
      <c r="AO79">
        <v>96.6</v>
      </c>
      <c r="AP79">
        <v>167.12</v>
      </c>
      <c r="AQ79">
        <v>144.9</v>
      </c>
      <c r="AR79">
        <v>0</v>
      </c>
      <c r="AS79">
        <v>0.61</v>
      </c>
      <c r="AT79">
        <v>0.35</v>
      </c>
      <c r="AU79">
        <v>1.93</v>
      </c>
      <c r="AV79">
        <v>72.45</v>
      </c>
      <c r="AW79">
        <v>0</v>
      </c>
      <c r="AX79">
        <v>32.93</v>
      </c>
      <c r="AY79">
        <v>48.67</v>
      </c>
      <c r="AZ79">
        <v>193.2</v>
      </c>
      <c r="BA79">
        <v>0.77</v>
      </c>
      <c r="BB79">
        <v>0</v>
      </c>
      <c r="BC79">
        <v>66.84</v>
      </c>
      <c r="BD79">
        <v>0</v>
      </c>
      <c r="BE79">
        <v>72.45</v>
      </c>
      <c r="BF79">
        <v>1.59</v>
      </c>
      <c r="BG79">
        <v>1.93</v>
      </c>
      <c r="BH79">
        <v>0</v>
      </c>
      <c r="BI79">
        <v>96.6</v>
      </c>
      <c r="BJ79">
        <v>0</v>
      </c>
      <c r="BK79">
        <v>32.93</v>
      </c>
      <c r="BL79">
        <v>10.97</v>
      </c>
      <c r="BM79">
        <v>13.52</v>
      </c>
      <c r="BN79">
        <v>12.56</v>
      </c>
      <c r="BO79">
        <v>32.93</v>
      </c>
      <c r="BP79">
        <v>0</v>
      </c>
      <c r="BQ79">
        <v>0</v>
      </c>
      <c r="BR79">
        <v>24.15</v>
      </c>
      <c r="BS79">
        <v>24.15</v>
      </c>
      <c r="BT79">
        <v>0</v>
      </c>
      <c r="BU79">
        <v>48.3</v>
      </c>
      <c r="BV79">
        <v>0</v>
      </c>
      <c r="BW79">
        <v>0</v>
      </c>
      <c r="BX79">
        <v>24.15</v>
      </c>
      <c r="BY79">
        <v>38.64</v>
      </c>
      <c r="BZ79">
        <v>24.15</v>
      </c>
      <c r="CA79">
        <v>48.3</v>
      </c>
      <c r="CB79">
        <v>21.78</v>
      </c>
      <c r="CC79">
        <v>0</v>
      </c>
      <c r="CD79">
        <v>24.15</v>
      </c>
      <c r="CE79">
        <v>67.62</v>
      </c>
      <c r="CF79">
        <v>14.11</v>
      </c>
      <c r="CG79">
        <v>0</v>
      </c>
    </row>
    <row r="80" spans="7:85">
      <c r="G80" t="s">
        <v>122</v>
      </c>
      <c r="H80" s="73">
        <v>922.01999999999975</v>
      </c>
      <c r="I80" s="46">
        <v>194.44000000000003</v>
      </c>
      <c r="J80" s="46">
        <v>737.56000000000006</v>
      </c>
      <c r="K80" s="46">
        <v>131.54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0.98</v>
      </c>
      <c r="Y80">
        <v>0</v>
      </c>
      <c r="Z80">
        <v>48.3</v>
      </c>
      <c r="AA80">
        <v>0</v>
      </c>
      <c r="AB80">
        <v>0</v>
      </c>
      <c r="AC80">
        <v>96.6</v>
      </c>
      <c r="AD80">
        <v>0.88</v>
      </c>
      <c r="AE80">
        <v>0</v>
      </c>
      <c r="AF80">
        <v>241.5</v>
      </c>
      <c r="AG80">
        <v>0.88</v>
      </c>
      <c r="AH80">
        <v>64.8</v>
      </c>
      <c r="AI80">
        <v>48.3</v>
      </c>
      <c r="AJ80">
        <v>0.52</v>
      </c>
      <c r="AK80">
        <v>0.68</v>
      </c>
      <c r="AL80">
        <v>24.15</v>
      </c>
      <c r="AM80">
        <v>0.48</v>
      </c>
      <c r="AN80">
        <v>0</v>
      </c>
      <c r="AO80">
        <v>96.6</v>
      </c>
      <c r="AP80">
        <v>167.12</v>
      </c>
      <c r="AQ80">
        <v>144.9</v>
      </c>
      <c r="AR80">
        <v>0</v>
      </c>
      <c r="AS80">
        <v>0.61</v>
      </c>
      <c r="AT80">
        <v>0.35</v>
      </c>
      <c r="AU80">
        <v>1.93</v>
      </c>
      <c r="AV80">
        <v>72.45</v>
      </c>
      <c r="AW80">
        <v>0</v>
      </c>
      <c r="AX80">
        <v>32.93</v>
      </c>
      <c r="AY80">
        <v>48.67</v>
      </c>
      <c r="AZ80">
        <v>193.2</v>
      </c>
      <c r="BA80">
        <v>0.77</v>
      </c>
      <c r="BB80">
        <v>0</v>
      </c>
      <c r="BC80">
        <v>66.84</v>
      </c>
      <c r="BD80">
        <v>0</v>
      </c>
      <c r="BE80">
        <v>72.45</v>
      </c>
      <c r="BF80">
        <v>1.59</v>
      </c>
      <c r="BG80">
        <v>1.93</v>
      </c>
      <c r="BH80">
        <v>0</v>
      </c>
      <c r="BI80">
        <v>96.6</v>
      </c>
      <c r="BJ80">
        <v>0</v>
      </c>
      <c r="BK80">
        <v>32.93</v>
      </c>
      <c r="BL80">
        <v>10.97</v>
      </c>
      <c r="BM80">
        <v>13.52</v>
      </c>
      <c r="BN80">
        <v>12.56</v>
      </c>
      <c r="BO80">
        <v>32.93</v>
      </c>
      <c r="BP80">
        <v>0</v>
      </c>
      <c r="BQ80">
        <v>0</v>
      </c>
      <c r="BR80">
        <v>24.15</v>
      </c>
      <c r="BS80">
        <v>24.15</v>
      </c>
      <c r="BT80">
        <v>0</v>
      </c>
      <c r="BU80">
        <v>48.3</v>
      </c>
      <c r="BV80">
        <v>0</v>
      </c>
      <c r="BW80">
        <v>0</v>
      </c>
      <c r="BX80">
        <v>24.15</v>
      </c>
      <c r="BY80">
        <v>38.64</v>
      </c>
      <c r="BZ80">
        <v>24.15</v>
      </c>
      <c r="CA80">
        <v>48.3</v>
      </c>
      <c r="CB80">
        <v>21.78</v>
      </c>
      <c r="CC80">
        <v>0</v>
      </c>
      <c r="CD80">
        <v>24.15</v>
      </c>
      <c r="CE80">
        <v>67.62</v>
      </c>
      <c r="CF80">
        <v>14.11</v>
      </c>
      <c r="CG80">
        <v>0</v>
      </c>
    </row>
    <row r="81" spans="7:85">
      <c r="G81" t="s">
        <v>123</v>
      </c>
      <c r="H81" s="73">
        <v>922.01999999999975</v>
      </c>
      <c r="I81" s="46">
        <v>194.44000000000003</v>
      </c>
      <c r="J81" s="46">
        <v>737.56000000000006</v>
      </c>
      <c r="K81" s="46">
        <v>131.54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0.98</v>
      </c>
      <c r="Y81">
        <v>0</v>
      </c>
      <c r="Z81">
        <v>48.3</v>
      </c>
      <c r="AA81">
        <v>0</v>
      </c>
      <c r="AB81">
        <v>0</v>
      </c>
      <c r="AC81">
        <v>96.6</v>
      </c>
      <c r="AD81">
        <v>0.88</v>
      </c>
      <c r="AE81">
        <v>0</v>
      </c>
      <c r="AF81">
        <v>241.5</v>
      </c>
      <c r="AG81">
        <v>0.88</v>
      </c>
      <c r="AH81">
        <v>64.8</v>
      </c>
      <c r="AI81">
        <v>48.3</v>
      </c>
      <c r="AJ81">
        <v>0.52</v>
      </c>
      <c r="AK81">
        <v>0.68</v>
      </c>
      <c r="AL81">
        <v>24.15</v>
      </c>
      <c r="AM81">
        <v>0.48</v>
      </c>
      <c r="AN81">
        <v>0</v>
      </c>
      <c r="AO81">
        <v>96.6</v>
      </c>
      <c r="AP81">
        <v>167.12</v>
      </c>
      <c r="AQ81">
        <v>144.9</v>
      </c>
      <c r="AR81">
        <v>0</v>
      </c>
      <c r="AS81">
        <v>0.61</v>
      </c>
      <c r="AT81">
        <v>0.35</v>
      </c>
      <c r="AU81">
        <v>1.93</v>
      </c>
      <c r="AV81">
        <v>72.45</v>
      </c>
      <c r="AW81">
        <v>0</v>
      </c>
      <c r="AX81">
        <v>32.93</v>
      </c>
      <c r="AY81">
        <v>48.67</v>
      </c>
      <c r="AZ81">
        <v>193.2</v>
      </c>
      <c r="BA81">
        <v>0.77</v>
      </c>
      <c r="BB81">
        <v>0</v>
      </c>
      <c r="BC81">
        <v>66.84</v>
      </c>
      <c r="BD81">
        <v>0</v>
      </c>
      <c r="BE81">
        <v>72.45</v>
      </c>
      <c r="BF81">
        <v>1.59</v>
      </c>
      <c r="BG81">
        <v>1.93</v>
      </c>
      <c r="BH81">
        <v>0</v>
      </c>
      <c r="BI81">
        <v>96.6</v>
      </c>
      <c r="BJ81">
        <v>0</v>
      </c>
      <c r="BK81">
        <v>32.93</v>
      </c>
      <c r="BL81">
        <v>10.97</v>
      </c>
      <c r="BM81">
        <v>13.52</v>
      </c>
      <c r="BN81">
        <v>12.56</v>
      </c>
      <c r="BO81">
        <v>32.93</v>
      </c>
      <c r="BP81">
        <v>0</v>
      </c>
      <c r="BQ81">
        <v>0</v>
      </c>
      <c r="BR81">
        <v>24.15</v>
      </c>
      <c r="BS81">
        <v>24.15</v>
      </c>
      <c r="BT81">
        <v>0</v>
      </c>
      <c r="BU81">
        <v>48.3</v>
      </c>
      <c r="BV81">
        <v>0</v>
      </c>
      <c r="BW81">
        <v>0</v>
      </c>
      <c r="BX81">
        <v>24.15</v>
      </c>
      <c r="BY81">
        <v>38.64</v>
      </c>
      <c r="BZ81">
        <v>24.15</v>
      </c>
      <c r="CA81">
        <v>48.3</v>
      </c>
      <c r="CB81">
        <v>21.78</v>
      </c>
      <c r="CC81">
        <v>0</v>
      </c>
      <c r="CD81">
        <v>24.15</v>
      </c>
      <c r="CE81">
        <v>67.62</v>
      </c>
      <c r="CF81">
        <v>14.11</v>
      </c>
      <c r="CG81">
        <v>0</v>
      </c>
    </row>
    <row r="82" spans="7:85">
      <c r="G82" t="s">
        <v>124</v>
      </c>
      <c r="H82" s="73">
        <v>922.01999999999975</v>
      </c>
      <c r="I82" s="46">
        <v>194.44000000000003</v>
      </c>
      <c r="J82" s="46">
        <v>737.56000000000006</v>
      </c>
      <c r="K82" s="46">
        <v>131.54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0.98</v>
      </c>
      <c r="Y82">
        <v>0</v>
      </c>
      <c r="Z82">
        <v>48.3</v>
      </c>
      <c r="AA82">
        <v>0</v>
      </c>
      <c r="AB82">
        <v>0</v>
      </c>
      <c r="AC82">
        <v>96.6</v>
      </c>
      <c r="AD82">
        <v>0.88</v>
      </c>
      <c r="AE82">
        <v>0</v>
      </c>
      <c r="AF82">
        <v>241.5</v>
      </c>
      <c r="AG82">
        <v>0.88</v>
      </c>
      <c r="AH82">
        <v>64.8</v>
      </c>
      <c r="AI82">
        <v>48.3</v>
      </c>
      <c r="AJ82">
        <v>0.52</v>
      </c>
      <c r="AK82">
        <v>0.68</v>
      </c>
      <c r="AL82">
        <v>24.15</v>
      </c>
      <c r="AM82">
        <v>0.48</v>
      </c>
      <c r="AN82">
        <v>0</v>
      </c>
      <c r="AO82">
        <v>96.6</v>
      </c>
      <c r="AP82">
        <v>167.12</v>
      </c>
      <c r="AQ82">
        <v>144.9</v>
      </c>
      <c r="AR82">
        <v>0</v>
      </c>
      <c r="AS82">
        <v>0.61</v>
      </c>
      <c r="AT82">
        <v>0.35</v>
      </c>
      <c r="AU82">
        <v>1.93</v>
      </c>
      <c r="AV82">
        <v>72.45</v>
      </c>
      <c r="AW82">
        <v>0</v>
      </c>
      <c r="AX82">
        <v>32.93</v>
      </c>
      <c r="AY82">
        <v>48.67</v>
      </c>
      <c r="AZ82">
        <v>193.2</v>
      </c>
      <c r="BA82">
        <v>0.77</v>
      </c>
      <c r="BB82">
        <v>0</v>
      </c>
      <c r="BC82">
        <v>66.84</v>
      </c>
      <c r="BD82">
        <v>0</v>
      </c>
      <c r="BE82">
        <v>72.45</v>
      </c>
      <c r="BF82">
        <v>1.59</v>
      </c>
      <c r="BG82">
        <v>1.93</v>
      </c>
      <c r="BH82">
        <v>0</v>
      </c>
      <c r="BI82">
        <v>96.6</v>
      </c>
      <c r="BJ82">
        <v>0</v>
      </c>
      <c r="BK82">
        <v>32.93</v>
      </c>
      <c r="BL82">
        <v>10.97</v>
      </c>
      <c r="BM82">
        <v>13.52</v>
      </c>
      <c r="BN82">
        <v>12.56</v>
      </c>
      <c r="BO82">
        <v>32.93</v>
      </c>
      <c r="BP82">
        <v>0</v>
      </c>
      <c r="BQ82">
        <v>0</v>
      </c>
      <c r="BR82">
        <v>24.15</v>
      </c>
      <c r="BS82">
        <v>24.15</v>
      </c>
      <c r="BT82">
        <v>0</v>
      </c>
      <c r="BU82">
        <v>48.3</v>
      </c>
      <c r="BV82">
        <v>0</v>
      </c>
      <c r="BW82">
        <v>0</v>
      </c>
      <c r="BX82">
        <v>24.15</v>
      </c>
      <c r="BY82">
        <v>38.64</v>
      </c>
      <c r="BZ82">
        <v>24.15</v>
      </c>
      <c r="CA82">
        <v>48.3</v>
      </c>
      <c r="CB82">
        <v>21.78</v>
      </c>
      <c r="CC82">
        <v>0</v>
      </c>
      <c r="CD82">
        <v>24.15</v>
      </c>
      <c r="CE82">
        <v>67.62</v>
      </c>
      <c r="CF82">
        <v>14.11</v>
      </c>
      <c r="CG82">
        <v>0</v>
      </c>
    </row>
    <row r="83" spans="7:85">
      <c r="G83" t="s">
        <v>125</v>
      </c>
      <c r="H83" s="73">
        <v>1017.6499999999999</v>
      </c>
      <c r="I83" s="46">
        <v>194.44000000000003</v>
      </c>
      <c r="J83" s="46">
        <v>738.0200000000001</v>
      </c>
      <c r="K83" s="46">
        <v>131.54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0.98</v>
      </c>
      <c r="Y83">
        <v>0</v>
      </c>
      <c r="Z83">
        <v>48.3</v>
      </c>
      <c r="AA83">
        <v>0</v>
      </c>
      <c r="AB83">
        <v>0</v>
      </c>
      <c r="AC83">
        <v>96.6</v>
      </c>
      <c r="AD83">
        <v>0.88</v>
      </c>
      <c r="AE83">
        <v>28.98</v>
      </c>
      <c r="AF83">
        <v>241.5</v>
      </c>
      <c r="AG83">
        <v>0.88</v>
      </c>
      <c r="AH83">
        <v>64.8</v>
      </c>
      <c r="AI83">
        <v>48.3</v>
      </c>
      <c r="AJ83">
        <v>0.52</v>
      </c>
      <c r="AK83">
        <v>0.68</v>
      </c>
      <c r="AL83">
        <v>0</v>
      </c>
      <c r="AM83">
        <v>0.48</v>
      </c>
      <c r="AN83">
        <v>48.3</v>
      </c>
      <c r="AO83">
        <v>96.6</v>
      </c>
      <c r="AP83">
        <v>167.12</v>
      </c>
      <c r="AQ83">
        <v>144.9</v>
      </c>
      <c r="AR83">
        <v>0</v>
      </c>
      <c r="AS83">
        <v>0.61</v>
      </c>
      <c r="AT83">
        <v>0.35</v>
      </c>
      <c r="AU83">
        <v>1.93</v>
      </c>
      <c r="AV83">
        <v>72.45</v>
      </c>
      <c r="AW83">
        <v>0</v>
      </c>
      <c r="AX83">
        <v>32.93</v>
      </c>
      <c r="AY83">
        <v>48.67</v>
      </c>
      <c r="AZ83">
        <v>193.2</v>
      </c>
      <c r="BA83">
        <v>0.77</v>
      </c>
      <c r="BB83">
        <v>0</v>
      </c>
      <c r="BC83">
        <v>66.84</v>
      </c>
      <c r="BD83">
        <v>0</v>
      </c>
      <c r="BE83">
        <v>72.45</v>
      </c>
      <c r="BF83">
        <v>1.59</v>
      </c>
      <c r="BG83">
        <v>1.93</v>
      </c>
      <c r="BH83">
        <v>0</v>
      </c>
      <c r="BI83">
        <v>96.6</v>
      </c>
      <c r="BJ83">
        <v>0</v>
      </c>
      <c r="BK83">
        <v>32.93</v>
      </c>
      <c r="BL83">
        <v>10.97</v>
      </c>
      <c r="BM83">
        <v>13.52</v>
      </c>
      <c r="BN83">
        <v>11.59</v>
      </c>
      <c r="BO83">
        <v>32.93</v>
      </c>
      <c r="BP83">
        <v>0</v>
      </c>
      <c r="BQ83">
        <v>19.32</v>
      </c>
      <c r="BR83">
        <v>24.15</v>
      </c>
      <c r="BS83">
        <v>24.15</v>
      </c>
      <c r="BT83">
        <v>0</v>
      </c>
      <c r="BU83">
        <v>48.3</v>
      </c>
      <c r="BV83">
        <v>24.15</v>
      </c>
      <c r="BW83">
        <v>0</v>
      </c>
      <c r="BX83">
        <v>24.15</v>
      </c>
      <c r="BY83">
        <v>38.64</v>
      </c>
      <c r="BZ83">
        <v>24.15</v>
      </c>
      <c r="CA83">
        <v>48.3</v>
      </c>
      <c r="CB83">
        <v>21.78</v>
      </c>
      <c r="CC83">
        <v>0</v>
      </c>
      <c r="CD83">
        <v>24.15</v>
      </c>
      <c r="CE83">
        <v>67.62</v>
      </c>
      <c r="CF83">
        <v>14.57</v>
      </c>
      <c r="CG83">
        <v>0</v>
      </c>
    </row>
    <row r="84" spans="7:85">
      <c r="G84" t="s">
        <v>126</v>
      </c>
      <c r="H84" s="73">
        <v>1017.6499999999999</v>
      </c>
      <c r="I84" s="46">
        <v>194.44000000000003</v>
      </c>
      <c r="J84" s="46">
        <v>738.0200000000001</v>
      </c>
      <c r="K84" s="46">
        <v>131.54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0.98</v>
      </c>
      <c r="Y84">
        <v>0</v>
      </c>
      <c r="Z84">
        <v>48.3</v>
      </c>
      <c r="AA84">
        <v>0</v>
      </c>
      <c r="AB84">
        <v>0</v>
      </c>
      <c r="AC84">
        <v>96.6</v>
      </c>
      <c r="AD84">
        <v>0.88</v>
      </c>
      <c r="AE84">
        <v>28.98</v>
      </c>
      <c r="AF84">
        <v>241.5</v>
      </c>
      <c r="AG84">
        <v>0.88</v>
      </c>
      <c r="AH84">
        <v>64.8</v>
      </c>
      <c r="AI84">
        <v>48.3</v>
      </c>
      <c r="AJ84">
        <v>0.52</v>
      </c>
      <c r="AK84">
        <v>0.68</v>
      </c>
      <c r="AL84">
        <v>0</v>
      </c>
      <c r="AM84">
        <v>0.48</v>
      </c>
      <c r="AN84">
        <v>48.3</v>
      </c>
      <c r="AO84">
        <v>96.6</v>
      </c>
      <c r="AP84">
        <v>167.12</v>
      </c>
      <c r="AQ84">
        <v>144.9</v>
      </c>
      <c r="AR84">
        <v>0</v>
      </c>
      <c r="AS84">
        <v>0.61</v>
      </c>
      <c r="AT84">
        <v>0.35</v>
      </c>
      <c r="AU84">
        <v>1.93</v>
      </c>
      <c r="AV84">
        <v>72.45</v>
      </c>
      <c r="AW84">
        <v>0</v>
      </c>
      <c r="AX84">
        <v>32.93</v>
      </c>
      <c r="AY84">
        <v>48.67</v>
      </c>
      <c r="AZ84">
        <v>193.2</v>
      </c>
      <c r="BA84">
        <v>0.77</v>
      </c>
      <c r="BB84">
        <v>0</v>
      </c>
      <c r="BC84">
        <v>66.84</v>
      </c>
      <c r="BD84">
        <v>0</v>
      </c>
      <c r="BE84">
        <v>72.45</v>
      </c>
      <c r="BF84">
        <v>1.59</v>
      </c>
      <c r="BG84">
        <v>1.93</v>
      </c>
      <c r="BH84">
        <v>0</v>
      </c>
      <c r="BI84">
        <v>96.6</v>
      </c>
      <c r="BJ84">
        <v>0</v>
      </c>
      <c r="BK84">
        <v>32.93</v>
      </c>
      <c r="BL84">
        <v>10.97</v>
      </c>
      <c r="BM84">
        <v>13.52</v>
      </c>
      <c r="BN84">
        <v>11.59</v>
      </c>
      <c r="BO84">
        <v>32.93</v>
      </c>
      <c r="BP84">
        <v>0</v>
      </c>
      <c r="BQ84">
        <v>19.32</v>
      </c>
      <c r="BR84">
        <v>24.15</v>
      </c>
      <c r="BS84">
        <v>24.15</v>
      </c>
      <c r="BT84">
        <v>0</v>
      </c>
      <c r="BU84">
        <v>48.3</v>
      </c>
      <c r="BV84">
        <v>24.15</v>
      </c>
      <c r="BW84">
        <v>0</v>
      </c>
      <c r="BX84">
        <v>24.15</v>
      </c>
      <c r="BY84">
        <v>38.64</v>
      </c>
      <c r="BZ84">
        <v>24.15</v>
      </c>
      <c r="CA84">
        <v>48.3</v>
      </c>
      <c r="CB84">
        <v>21.78</v>
      </c>
      <c r="CC84">
        <v>0</v>
      </c>
      <c r="CD84">
        <v>24.15</v>
      </c>
      <c r="CE84">
        <v>67.62</v>
      </c>
      <c r="CF84">
        <v>14.57</v>
      </c>
      <c r="CG84">
        <v>0</v>
      </c>
    </row>
    <row r="85" spans="7:85">
      <c r="G85" t="s">
        <v>127</v>
      </c>
      <c r="H85" s="73">
        <v>849.36999999999978</v>
      </c>
      <c r="I85" s="46">
        <v>156.44000000000003</v>
      </c>
      <c r="J85" s="46">
        <v>643.81000000000006</v>
      </c>
      <c r="K85" s="46">
        <v>98.61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0.98</v>
      </c>
      <c r="Y85">
        <v>0</v>
      </c>
      <c r="Z85">
        <v>33.81</v>
      </c>
      <c r="AA85">
        <v>0</v>
      </c>
      <c r="AB85">
        <v>0</v>
      </c>
      <c r="AC85">
        <v>67.569999999999993</v>
      </c>
      <c r="AD85">
        <v>0.88</v>
      </c>
      <c r="AE85">
        <v>20.29</v>
      </c>
      <c r="AF85">
        <v>241.5</v>
      </c>
      <c r="AG85">
        <v>0.88</v>
      </c>
      <c r="AH85">
        <v>45.35</v>
      </c>
      <c r="AI85">
        <v>33.81</v>
      </c>
      <c r="AJ85">
        <v>0.52</v>
      </c>
      <c r="AK85">
        <v>0.68</v>
      </c>
      <c r="AL85">
        <v>0</v>
      </c>
      <c r="AM85">
        <v>0.48</v>
      </c>
      <c r="AN85">
        <v>33.81</v>
      </c>
      <c r="AO85">
        <v>96.6</v>
      </c>
      <c r="AP85">
        <v>167.12</v>
      </c>
      <c r="AQ85">
        <v>101.42</v>
      </c>
      <c r="AR85">
        <v>0</v>
      </c>
      <c r="AS85">
        <v>0.61</v>
      </c>
      <c r="AT85">
        <v>0.35</v>
      </c>
      <c r="AU85">
        <v>1.93</v>
      </c>
      <c r="AV85">
        <v>50.71</v>
      </c>
      <c r="AW85">
        <v>0</v>
      </c>
      <c r="AX85">
        <v>23.05</v>
      </c>
      <c r="AY85">
        <v>34.06</v>
      </c>
      <c r="AZ85">
        <v>135.22</v>
      </c>
      <c r="BA85">
        <v>0.77</v>
      </c>
      <c r="BB85">
        <v>0</v>
      </c>
      <c r="BC85">
        <v>66.84</v>
      </c>
      <c r="BD85">
        <v>0</v>
      </c>
      <c r="BE85">
        <v>50.71</v>
      </c>
      <c r="BF85">
        <v>1.59</v>
      </c>
      <c r="BG85">
        <v>1.93</v>
      </c>
      <c r="BH85">
        <v>0</v>
      </c>
      <c r="BI85">
        <v>67.61</v>
      </c>
      <c r="BJ85">
        <v>0</v>
      </c>
      <c r="BK85">
        <v>23.05</v>
      </c>
      <c r="BL85">
        <v>7.68</v>
      </c>
      <c r="BM85">
        <v>9.4600000000000009</v>
      </c>
      <c r="BN85">
        <v>11.59</v>
      </c>
      <c r="BO85">
        <v>23.05</v>
      </c>
      <c r="BP85">
        <v>0</v>
      </c>
      <c r="BQ85">
        <v>19.32</v>
      </c>
      <c r="BR85">
        <v>16.899999999999999</v>
      </c>
      <c r="BS85">
        <v>24.15</v>
      </c>
      <c r="BT85">
        <v>0</v>
      </c>
      <c r="BU85">
        <v>48.3</v>
      </c>
      <c r="BV85">
        <v>24.15</v>
      </c>
      <c r="BW85">
        <v>0</v>
      </c>
      <c r="BX85">
        <v>24.15</v>
      </c>
      <c r="BY85">
        <v>38.64</v>
      </c>
      <c r="BZ85">
        <v>24.15</v>
      </c>
      <c r="CA85">
        <v>48.3</v>
      </c>
      <c r="CB85">
        <v>21.78</v>
      </c>
      <c r="CC85">
        <v>0</v>
      </c>
      <c r="CD85">
        <v>24.15</v>
      </c>
      <c r="CE85">
        <v>67.62</v>
      </c>
      <c r="CF85">
        <v>14.57</v>
      </c>
      <c r="CG85">
        <v>0</v>
      </c>
    </row>
    <row r="86" spans="7:85">
      <c r="G86" t="s">
        <v>128</v>
      </c>
      <c r="H86" s="73">
        <v>849.40999999999974</v>
      </c>
      <c r="I86" s="46">
        <v>156.45000000000002</v>
      </c>
      <c r="J86" s="46">
        <v>643.84</v>
      </c>
      <c r="K86" s="46">
        <v>98.61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0.98</v>
      </c>
      <c r="Y86">
        <v>0</v>
      </c>
      <c r="Z86">
        <v>33.81</v>
      </c>
      <c r="AA86">
        <v>0</v>
      </c>
      <c r="AB86">
        <v>0</v>
      </c>
      <c r="AC86">
        <v>67.569999999999993</v>
      </c>
      <c r="AD86">
        <v>0.88</v>
      </c>
      <c r="AE86">
        <v>20.29</v>
      </c>
      <c r="AF86">
        <v>241.5</v>
      </c>
      <c r="AG86">
        <v>0.88</v>
      </c>
      <c r="AH86">
        <v>45.36</v>
      </c>
      <c r="AI86">
        <v>33.81</v>
      </c>
      <c r="AJ86">
        <v>0.52</v>
      </c>
      <c r="AK86">
        <v>0.68</v>
      </c>
      <c r="AL86">
        <v>0</v>
      </c>
      <c r="AM86">
        <v>0.48</v>
      </c>
      <c r="AN86">
        <v>33.81</v>
      </c>
      <c r="AO86">
        <v>96.6</v>
      </c>
      <c r="AP86">
        <v>167.12</v>
      </c>
      <c r="AQ86">
        <v>101.43</v>
      </c>
      <c r="AR86">
        <v>0</v>
      </c>
      <c r="AS86">
        <v>0.61</v>
      </c>
      <c r="AT86">
        <v>0.35</v>
      </c>
      <c r="AU86">
        <v>1.93</v>
      </c>
      <c r="AV86">
        <v>50.72</v>
      </c>
      <c r="AW86">
        <v>0</v>
      </c>
      <c r="AX86">
        <v>23.05</v>
      </c>
      <c r="AY86">
        <v>34.07</v>
      </c>
      <c r="AZ86">
        <v>135.24</v>
      </c>
      <c r="BA86">
        <v>0.77</v>
      </c>
      <c r="BB86">
        <v>0</v>
      </c>
      <c r="BC86">
        <v>66.84</v>
      </c>
      <c r="BD86">
        <v>0</v>
      </c>
      <c r="BE86">
        <v>50.72</v>
      </c>
      <c r="BF86">
        <v>1.59</v>
      </c>
      <c r="BG86">
        <v>1.93</v>
      </c>
      <c r="BH86">
        <v>0</v>
      </c>
      <c r="BI86">
        <v>67.62</v>
      </c>
      <c r="BJ86">
        <v>0</v>
      </c>
      <c r="BK86">
        <v>23.05</v>
      </c>
      <c r="BL86">
        <v>7.68</v>
      </c>
      <c r="BM86">
        <v>9.4600000000000009</v>
      </c>
      <c r="BN86">
        <v>11.59</v>
      </c>
      <c r="BO86">
        <v>23.05</v>
      </c>
      <c r="BP86">
        <v>0</v>
      </c>
      <c r="BQ86">
        <v>19.32</v>
      </c>
      <c r="BR86">
        <v>16.899999999999999</v>
      </c>
      <c r="BS86">
        <v>24.15</v>
      </c>
      <c r="BT86">
        <v>0</v>
      </c>
      <c r="BU86">
        <v>48.3</v>
      </c>
      <c r="BV86">
        <v>24.15</v>
      </c>
      <c r="BW86">
        <v>0</v>
      </c>
      <c r="BX86">
        <v>24.15</v>
      </c>
      <c r="BY86">
        <v>38.64</v>
      </c>
      <c r="BZ86">
        <v>24.15</v>
      </c>
      <c r="CA86">
        <v>48.3</v>
      </c>
      <c r="CB86">
        <v>21.78</v>
      </c>
      <c r="CC86">
        <v>0</v>
      </c>
      <c r="CD86">
        <v>24.15</v>
      </c>
      <c r="CE86">
        <v>67.62</v>
      </c>
      <c r="CF86">
        <v>14.57</v>
      </c>
      <c r="CG86">
        <v>0</v>
      </c>
    </row>
    <row r="87" spans="7:85">
      <c r="G87" t="s">
        <v>129</v>
      </c>
      <c r="H87" s="73">
        <v>849.40999999999974</v>
      </c>
      <c r="I87" s="46">
        <v>156.45000000000002</v>
      </c>
      <c r="J87" s="46">
        <v>644.76</v>
      </c>
      <c r="K87" s="46">
        <v>98.61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0.98</v>
      </c>
      <c r="Y87">
        <v>0</v>
      </c>
      <c r="Z87">
        <v>33.81</v>
      </c>
      <c r="AA87">
        <v>0</v>
      </c>
      <c r="AB87">
        <v>0</v>
      </c>
      <c r="AC87">
        <v>67.569999999999993</v>
      </c>
      <c r="AD87">
        <v>0.88</v>
      </c>
      <c r="AE87">
        <v>20.29</v>
      </c>
      <c r="AF87">
        <v>241.5</v>
      </c>
      <c r="AG87">
        <v>0.88</v>
      </c>
      <c r="AH87">
        <v>45.36</v>
      </c>
      <c r="AI87">
        <v>33.81</v>
      </c>
      <c r="AJ87">
        <v>0.52</v>
      </c>
      <c r="AK87">
        <v>0.68</v>
      </c>
      <c r="AL87">
        <v>0</v>
      </c>
      <c r="AM87">
        <v>0.48</v>
      </c>
      <c r="AN87">
        <v>33.81</v>
      </c>
      <c r="AO87">
        <v>96.6</v>
      </c>
      <c r="AP87">
        <v>167.12</v>
      </c>
      <c r="AQ87">
        <v>101.43</v>
      </c>
      <c r="AR87">
        <v>0</v>
      </c>
      <c r="AS87">
        <v>0.61</v>
      </c>
      <c r="AT87">
        <v>0.35</v>
      </c>
      <c r="AU87">
        <v>1.93</v>
      </c>
      <c r="AV87">
        <v>50.72</v>
      </c>
      <c r="AW87">
        <v>0</v>
      </c>
      <c r="AX87">
        <v>23.05</v>
      </c>
      <c r="AY87">
        <v>34.07</v>
      </c>
      <c r="AZ87">
        <v>135.24</v>
      </c>
      <c r="BA87">
        <v>0.77</v>
      </c>
      <c r="BB87">
        <v>0</v>
      </c>
      <c r="BC87">
        <v>66.84</v>
      </c>
      <c r="BD87">
        <v>0</v>
      </c>
      <c r="BE87">
        <v>50.72</v>
      </c>
      <c r="BF87">
        <v>1.59</v>
      </c>
      <c r="BG87">
        <v>1.93</v>
      </c>
      <c r="BH87">
        <v>0</v>
      </c>
      <c r="BI87">
        <v>67.62</v>
      </c>
      <c r="BJ87">
        <v>0</v>
      </c>
      <c r="BK87">
        <v>23.05</v>
      </c>
      <c r="BL87">
        <v>7.68</v>
      </c>
      <c r="BM87">
        <v>9.4600000000000009</v>
      </c>
      <c r="BN87">
        <v>11.59</v>
      </c>
      <c r="BO87">
        <v>23.05</v>
      </c>
      <c r="BP87">
        <v>0</v>
      </c>
      <c r="BQ87">
        <v>19.32</v>
      </c>
      <c r="BR87">
        <v>16.899999999999999</v>
      </c>
      <c r="BS87">
        <v>24.15</v>
      </c>
      <c r="BT87">
        <v>0</v>
      </c>
      <c r="BU87">
        <v>48.3</v>
      </c>
      <c r="BV87">
        <v>24.15</v>
      </c>
      <c r="BW87">
        <v>0</v>
      </c>
      <c r="BX87">
        <v>24.15</v>
      </c>
      <c r="BY87">
        <v>38.64</v>
      </c>
      <c r="BZ87">
        <v>24.15</v>
      </c>
      <c r="CA87">
        <v>48.3</v>
      </c>
      <c r="CB87">
        <v>21.78</v>
      </c>
      <c r="CC87">
        <v>0</v>
      </c>
      <c r="CD87">
        <v>24.15</v>
      </c>
      <c r="CE87">
        <v>67.62</v>
      </c>
      <c r="CF87">
        <v>15.49</v>
      </c>
      <c r="CG87">
        <v>0</v>
      </c>
    </row>
    <row r="88" spans="7:85">
      <c r="G88" t="s">
        <v>130</v>
      </c>
      <c r="H88" s="73">
        <v>849.40999999999974</v>
      </c>
      <c r="I88" s="46">
        <v>156.45000000000002</v>
      </c>
      <c r="J88" s="46">
        <v>644.76</v>
      </c>
      <c r="K88" s="46">
        <v>98.61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0.98</v>
      </c>
      <c r="Y88">
        <v>0</v>
      </c>
      <c r="Z88">
        <v>33.81</v>
      </c>
      <c r="AA88">
        <v>0</v>
      </c>
      <c r="AB88">
        <v>0</v>
      </c>
      <c r="AC88">
        <v>67.569999999999993</v>
      </c>
      <c r="AD88">
        <v>0.88</v>
      </c>
      <c r="AE88">
        <v>20.29</v>
      </c>
      <c r="AF88">
        <v>241.5</v>
      </c>
      <c r="AG88">
        <v>0.88</v>
      </c>
      <c r="AH88">
        <v>45.36</v>
      </c>
      <c r="AI88">
        <v>33.81</v>
      </c>
      <c r="AJ88">
        <v>0.52</v>
      </c>
      <c r="AK88">
        <v>0.68</v>
      </c>
      <c r="AL88">
        <v>0</v>
      </c>
      <c r="AM88">
        <v>0.48</v>
      </c>
      <c r="AN88">
        <v>33.81</v>
      </c>
      <c r="AO88">
        <v>96.6</v>
      </c>
      <c r="AP88">
        <v>167.12</v>
      </c>
      <c r="AQ88">
        <v>101.43</v>
      </c>
      <c r="AR88">
        <v>0</v>
      </c>
      <c r="AS88">
        <v>0.61</v>
      </c>
      <c r="AT88">
        <v>0.35</v>
      </c>
      <c r="AU88">
        <v>1.93</v>
      </c>
      <c r="AV88">
        <v>50.72</v>
      </c>
      <c r="AW88">
        <v>0</v>
      </c>
      <c r="AX88">
        <v>23.05</v>
      </c>
      <c r="AY88">
        <v>34.07</v>
      </c>
      <c r="AZ88">
        <v>135.24</v>
      </c>
      <c r="BA88">
        <v>0.77</v>
      </c>
      <c r="BB88">
        <v>0</v>
      </c>
      <c r="BC88">
        <v>66.84</v>
      </c>
      <c r="BD88">
        <v>0</v>
      </c>
      <c r="BE88">
        <v>50.72</v>
      </c>
      <c r="BF88">
        <v>1.59</v>
      </c>
      <c r="BG88">
        <v>1.93</v>
      </c>
      <c r="BH88">
        <v>0</v>
      </c>
      <c r="BI88">
        <v>67.62</v>
      </c>
      <c r="BJ88">
        <v>0</v>
      </c>
      <c r="BK88">
        <v>23.05</v>
      </c>
      <c r="BL88">
        <v>7.68</v>
      </c>
      <c r="BM88">
        <v>9.4600000000000009</v>
      </c>
      <c r="BN88">
        <v>11.59</v>
      </c>
      <c r="BO88">
        <v>23.05</v>
      </c>
      <c r="BP88">
        <v>0</v>
      </c>
      <c r="BQ88">
        <v>19.32</v>
      </c>
      <c r="BR88">
        <v>16.899999999999999</v>
      </c>
      <c r="BS88">
        <v>24.15</v>
      </c>
      <c r="BT88">
        <v>0</v>
      </c>
      <c r="BU88">
        <v>48.3</v>
      </c>
      <c r="BV88">
        <v>24.15</v>
      </c>
      <c r="BW88">
        <v>0</v>
      </c>
      <c r="BX88">
        <v>24.15</v>
      </c>
      <c r="BY88">
        <v>38.64</v>
      </c>
      <c r="BZ88">
        <v>24.15</v>
      </c>
      <c r="CA88">
        <v>48.3</v>
      </c>
      <c r="CB88">
        <v>21.78</v>
      </c>
      <c r="CC88">
        <v>0</v>
      </c>
      <c r="CD88">
        <v>24.15</v>
      </c>
      <c r="CE88">
        <v>67.62</v>
      </c>
      <c r="CF88">
        <v>15.49</v>
      </c>
      <c r="CG88">
        <v>0</v>
      </c>
    </row>
    <row r="89" spans="7:85">
      <c r="G89" t="s">
        <v>131</v>
      </c>
      <c r="H89" s="73">
        <v>849.40999999999974</v>
      </c>
      <c r="I89" s="46">
        <v>156.45000000000002</v>
      </c>
      <c r="J89" s="46">
        <v>644.76</v>
      </c>
      <c r="K89" s="46">
        <v>98.61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0.98</v>
      </c>
      <c r="Y89">
        <v>0</v>
      </c>
      <c r="Z89">
        <v>33.81</v>
      </c>
      <c r="AA89">
        <v>0</v>
      </c>
      <c r="AB89">
        <v>0</v>
      </c>
      <c r="AC89">
        <v>67.569999999999993</v>
      </c>
      <c r="AD89">
        <v>0.88</v>
      </c>
      <c r="AE89">
        <v>20.29</v>
      </c>
      <c r="AF89">
        <v>241.5</v>
      </c>
      <c r="AG89">
        <v>0.88</v>
      </c>
      <c r="AH89">
        <v>45.36</v>
      </c>
      <c r="AI89">
        <v>33.81</v>
      </c>
      <c r="AJ89">
        <v>0.52</v>
      </c>
      <c r="AK89">
        <v>0.68</v>
      </c>
      <c r="AL89">
        <v>0</v>
      </c>
      <c r="AM89">
        <v>0.48</v>
      </c>
      <c r="AN89">
        <v>33.81</v>
      </c>
      <c r="AO89">
        <v>96.6</v>
      </c>
      <c r="AP89">
        <v>167.12</v>
      </c>
      <c r="AQ89">
        <v>101.43</v>
      </c>
      <c r="AR89">
        <v>0</v>
      </c>
      <c r="AS89">
        <v>0.61</v>
      </c>
      <c r="AT89">
        <v>0.35</v>
      </c>
      <c r="AU89">
        <v>1.93</v>
      </c>
      <c r="AV89">
        <v>50.72</v>
      </c>
      <c r="AW89">
        <v>0</v>
      </c>
      <c r="AX89">
        <v>23.05</v>
      </c>
      <c r="AY89">
        <v>34.07</v>
      </c>
      <c r="AZ89">
        <v>135.24</v>
      </c>
      <c r="BA89">
        <v>0.77</v>
      </c>
      <c r="BB89">
        <v>0</v>
      </c>
      <c r="BC89">
        <v>66.84</v>
      </c>
      <c r="BD89">
        <v>0</v>
      </c>
      <c r="BE89">
        <v>50.72</v>
      </c>
      <c r="BF89">
        <v>1.59</v>
      </c>
      <c r="BG89">
        <v>1.93</v>
      </c>
      <c r="BH89">
        <v>0</v>
      </c>
      <c r="BI89">
        <v>67.62</v>
      </c>
      <c r="BJ89">
        <v>0</v>
      </c>
      <c r="BK89">
        <v>23.05</v>
      </c>
      <c r="BL89">
        <v>7.68</v>
      </c>
      <c r="BM89">
        <v>9.4600000000000009</v>
      </c>
      <c r="BN89">
        <v>11.59</v>
      </c>
      <c r="BO89">
        <v>23.05</v>
      </c>
      <c r="BP89">
        <v>0</v>
      </c>
      <c r="BQ89">
        <v>19.32</v>
      </c>
      <c r="BR89">
        <v>16.899999999999999</v>
      </c>
      <c r="BS89">
        <v>24.15</v>
      </c>
      <c r="BT89">
        <v>0</v>
      </c>
      <c r="BU89">
        <v>48.3</v>
      </c>
      <c r="BV89">
        <v>24.15</v>
      </c>
      <c r="BW89">
        <v>0</v>
      </c>
      <c r="BX89">
        <v>24.15</v>
      </c>
      <c r="BY89">
        <v>38.64</v>
      </c>
      <c r="BZ89">
        <v>24.15</v>
      </c>
      <c r="CA89">
        <v>48.3</v>
      </c>
      <c r="CB89">
        <v>21.78</v>
      </c>
      <c r="CC89">
        <v>0</v>
      </c>
      <c r="CD89">
        <v>24.15</v>
      </c>
      <c r="CE89">
        <v>67.62</v>
      </c>
      <c r="CF89">
        <v>15.49</v>
      </c>
      <c r="CG89">
        <v>0</v>
      </c>
    </row>
    <row r="90" spans="7:85">
      <c r="G90" t="s">
        <v>132</v>
      </c>
      <c r="H90" s="73">
        <v>849.40999999999974</v>
      </c>
      <c r="I90" s="46">
        <v>156.45000000000002</v>
      </c>
      <c r="J90" s="46">
        <v>644.76</v>
      </c>
      <c r="K90" s="46">
        <v>98.61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0.98</v>
      </c>
      <c r="Y90">
        <v>0</v>
      </c>
      <c r="Z90">
        <v>33.81</v>
      </c>
      <c r="AA90">
        <v>0</v>
      </c>
      <c r="AB90">
        <v>0</v>
      </c>
      <c r="AC90">
        <v>67.569999999999993</v>
      </c>
      <c r="AD90">
        <v>0.88</v>
      </c>
      <c r="AE90">
        <v>20.29</v>
      </c>
      <c r="AF90">
        <v>241.5</v>
      </c>
      <c r="AG90">
        <v>0.88</v>
      </c>
      <c r="AH90">
        <v>45.36</v>
      </c>
      <c r="AI90">
        <v>33.81</v>
      </c>
      <c r="AJ90">
        <v>0.52</v>
      </c>
      <c r="AK90">
        <v>0.68</v>
      </c>
      <c r="AL90">
        <v>0</v>
      </c>
      <c r="AM90">
        <v>0.48</v>
      </c>
      <c r="AN90">
        <v>33.81</v>
      </c>
      <c r="AO90">
        <v>96.6</v>
      </c>
      <c r="AP90">
        <v>167.12</v>
      </c>
      <c r="AQ90">
        <v>101.43</v>
      </c>
      <c r="AR90">
        <v>0</v>
      </c>
      <c r="AS90">
        <v>0.61</v>
      </c>
      <c r="AT90">
        <v>0.35</v>
      </c>
      <c r="AU90">
        <v>1.93</v>
      </c>
      <c r="AV90">
        <v>50.72</v>
      </c>
      <c r="AW90">
        <v>0</v>
      </c>
      <c r="AX90">
        <v>23.05</v>
      </c>
      <c r="AY90">
        <v>34.07</v>
      </c>
      <c r="AZ90">
        <v>135.24</v>
      </c>
      <c r="BA90">
        <v>0.77</v>
      </c>
      <c r="BB90">
        <v>0</v>
      </c>
      <c r="BC90">
        <v>66.84</v>
      </c>
      <c r="BD90">
        <v>0</v>
      </c>
      <c r="BE90">
        <v>50.72</v>
      </c>
      <c r="BF90">
        <v>1.59</v>
      </c>
      <c r="BG90">
        <v>1.93</v>
      </c>
      <c r="BH90">
        <v>0</v>
      </c>
      <c r="BI90">
        <v>67.62</v>
      </c>
      <c r="BJ90">
        <v>0</v>
      </c>
      <c r="BK90">
        <v>23.05</v>
      </c>
      <c r="BL90">
        <v>7.68</v>
      </c>
      <c r="BM90">
        <v>9.4600000000000009</v>
      </c>
      <c r="BN90">
        <v>11.59</v>
      </c>
      <c r="BO90">
        <v>23.05</v>
      </c>
      <c r="BP90">
        <v>0</v>
      </c>
      <c r="BQ90">
        <v>19.32</v>
      </c>
      <c r="BR90">
        <v>16.899999999999999</v>
      </c>
      <c r="BS90">
        <v>24.15</v>
      </c>
      <c r="BT90">
        <v>0</v>
      </c>
      <c r="BU90">
        <v>48.3</v>
      </c>
      <c r="BV90">
        <v>24.15</v>
      </c>
      <c r="BW90">
        <v>0</v>
      </c>
      <c r="BX90">
        <v>24.15</v>
      </c>
      <c r="BY90">
        <v>38.64</v>
      </c>
      <c r="BZ90">
        <v>24.15</v>
      </c>
      <c r="CA90">
        <v>48.3</v>
      </c>
      <c r="CB90">
        <v>21.78</v>
      </c>
      <c r="CC90">
        <v>0</v>
      </c>
      <c r="CD90">
        <v>24.15</v>
      </c>
      <c r="CE90">
        <v>67.62</v>
      </c>
      <c r="CF90">
        <v>15.49</v>
      </c>
      <c r="CG90">
        <v>0</v>
      </c>
    </row>
    <row r="91" spans="7:85">
      <c r="G91" t="s">
        <v>133</v>
      </c>
      <c r="H91" s="73">
        <v>991.36</v>
      </c>
      <c r="I91" s="46">
        <v>204.75</v>
      </c>
      <c r="J91" s="46">
        <v>644.94999999999993</v>
      </c>
      <c r="K91" s="46">
        <v>98.61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0.98</v>
      </c>
      <c r="Y91">
        <v>0</v>
      </c>
      <c r="Z91">
        <v>33.81</v>
      </c>
      <c r="AA91">
        <v>0</v>
      </c>
      <c r="AB91">
        <v>0</v>
      </c>
      <c r="AC91">
        <v>67.569999999999993</v>
      </c>
      <c r="AD91">
        <v>0.88</v>
      </c>
      <c r="AE91">
        <v>20.29</v>
      </c>
      <c r="AF91">
        <v>241.5</v>
      </c>
      <c r="AG91">
        <v>0.88</v>
      </c>
      <c r="AH91">
        <v>45.36</v>
      </c>
      <c r="AI91">
        <v>33.81</v>
      </c>
      <c r="AJ91">
        <v>0.52</v>
      </c>
      <c r="AK91">
        <v>0.68</v>
      </c>
      <c r="AL91">
        <v>0</v>
      </c>
      <c r="AM91">
        <v>0.48</v>
      </c>
      <c r="AN91">
        <v>33.81</v>
      </c>
      <c r="AO91">
        <v>96.6</v>
      </c>
      <c r="AP91">
        <v>167.12</v>
      </c>
      <c r="AQ91">
        <v>101.43</v>
      </c>
      <c r="AR91">
        <v>0</v>
      </c>
      <c r="AS91">
        <v>0.61</v>
      </c>
      <c r="AT91">
        <v>0.35</v>
      </c>
      <c r="AU91">
        <v>1.93</v>
      </c>
      <c r="AV91">
        <v>50.72</v>
      </c>
      <c r="AW91">
        <v>48.3</v>
      </c>
      <c r="AX91">
        <v>23.05</v>
      </c>
      <c r="AY91">
        <v>34.07</v>
      </c>
      <c r="AZ91">
        <v>135.24</v>
      </c>
      <c r="BA91">
        <v>0.72</v>
      </c>
      <c r="BB91">
        <v>0</v>
      </c>
      <c r="BC91">
        <v>66.84</v>
      </c>
      <c r="BD91">
        <v>144.9</v>
      </c>
      <c r="BE91">
        <v>50.72</v>
      </c>
      <c r="BF91">
        <v>1.59</v>
      </c>
      <c r="BG91">
        <v>1.93</v>
      </c>
      <c r="BH91">
        <v>0</v>
      </c>
      <c r="BI91">
        <v>67.62</v>
      </c>
      <c r="BJ91">
        <v>0</v>
      </c>
      <c r="BK91">
        <v>23.05</v>
      </c>
      <c r="BL91">
        <v>7.68</v>
      </c>
      <c r="BM91">
        <v>9.4600000000000009</v>
      </c>
      <c r="BN91">
        <v>8.69</v>
      </c>
      <c r="BO91">
        <v>23.05</v>
      </c>
      <c r="BP91">
        <v>0</v>
      </c>
      <c r="BQ91">
        <v>19.32</v>
      </c>
      <c r="BR91">
        <v>16.899999999999999</v>
      </c>
      <c r="BS91">
        <v>24.15</v>
      </c>
      <c r="BT91">
        <v>0</v>
      </c>
      <c r="BU91">
        <v>48.3</v>
      </c>
      <c r="BV91">
        <v>24.15</v>
      </c>
      <c r="BW91">
        <v>0</v>
      </c>
      <c r="BX91">
        <v>24.15</v>
      </c>
      <c r="BY91">
        <v>38.64</v>
      </c>
      <c r="BZ91">
        <v>24.15</v>
      </c>
      <c r="CA91">
        <v>48.3</v>
      </c>
      <c r="CB91">
        <v>21.78</v>
      </c>
      <c r="CC91">
        <v>0</v>
      </c>
      <c r="CD91">
        <v>24.15</v>
      </c>
      <c r="CE91">
        <v>67.62</v>
      </c>
      <c r="CF91">
        <v>15.68</v>
      </c>
      <c r="CG91">
        <v>0</v>
      </c>
    </row>
    <row r="92" spans="7:85">
      <c r="G92" t="s">
        <v>134</v>
      </c>
      <c r="H92" s="73">
        <v>991.36</v>
      </c>
      <c r="I92" s="46">
        <v>204.75</v>
      </c>
      <c r="J92" s="46">
        <v>644.94999999999993</v>
      </c>
      <c r="K92" s="46">
        <v>98.61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0.98</v>
      </c>
      <c r="Y92">
        <v>0</v>
      </c>
      <c r="Z92">
        <v>33.81</v>
      </c>
      <c r="AA92">
        <v>0</v>
      </c>
      <c r="AB92">
        <v>0</v>
      </c>
      <c r="AC92">
        <v>67.569999999999993</v>
      </c>
      <c r="AD92">
        <v>0.88</v>
      </c>
      <c r="AE92">
        <v>20.29</v>
      </c>
      <c r="AF92">
        <v>241.5</v>
      </c>
      <c r="AG92">
        <v>0.88</v>
      </c>
      <c r="AH92">
        <v>45.36</v>
      </c>
      <c r="AI92">
        <v>33.81</v>
      </c>
      <c r="AJ92">
        <v>0.52</v>
      </c>
      <c r="AK92">
        <v>0.68</v>
      </c>
      <c r="AL92">
        <v>0</v>
      </c>
      <c r="AM92">
        <v>0.48</v>
      </c>
      <c r="AN92">
        <v>33.81</v>
      </c>
      <c r="AO92">
        <v>96.6</v>
      </c>
      <c r="AP92">
        <v>167.12</v>
      </c>
      <c r="AQ92">
        <v>101.43</v>
      </c>
      <c r="AR92">
        <v>0</v>
      </c>
      <c r="AS92">
        <v>0.61</v>
      </c>
      <c r="AT92">
        <v>0.35</v>
      </c>
      <c r="AU92">
        <v>1.93</v>
      </c>
      <c r="AV92">
        <v>50.72</v>
      </c>
      <c r="AW92">
        <v>48.3</v>
      </c>
      <c r="AX92">
        <v>23.05</v>
      </c>
      <c r="AY92">
        <v>34.07</v>
      </c>
      <c r="AZ92">
        <v>135.24</v>
      </c>
      <c r="BA92">
        <v>0.72</v>
      </c>
      <c r="BB92">
        <v>0</v>
      </c>
      <c r="BC92">
        <v>66.84</v>
      </c>
      <c r="BD92">
        <v>144.9</v>
      </c>
      <c r="BE92">
        <v>50.72</v>
      </c>
      <c r="BF92">
        <v>1.59</v>
      </c>
      <c r="BG92">
        <v>1.93</v>
      </c>
      <c r="BH92">
        <v>0</v>
      </c>
      <c r="BI92">
        <v>67.62</v>
      </c>
      <c r="BJ92">
        <v>0</v>
      </c>
      <c r="BK92">
        <v>23.05</v>
      </c>
      <c r="BL92">
        <v>7.68</v>
      </c>
      <c r="BM92">
        <v>9.4600000000000009</v>
      </c>
      <c r="BN92">
        <v>8.69</v>
      </c>
      <c r="BO92">
        <v>23.05</v>
      </c>
      <c r="BP92">
        <v>0</v>
      </c>
      <c r="BQ92">
        <v>19.32</v>
      </c>
      <c r="BR92">
        <v>16.899999999999999</v>
      </c>
      <c r="BS92">
        <v>24.15</v>
      </c>
      <c r="BT92">
        <v>0</v>
      </c>
      <c r="BU92">
        <v>48.3</v>
      </c>
      <c r="BV92">
        <v>24.15</v>
      </c>
      <c r="BW92">
        <v>0</v>
      </c>
      <c r="BX92">
        <v>24.15</v>
      </c>
      <c r="BY92">
        <v>38.64</v>
      </c>
      <c r="BZ92">
        <v>24.15</v>
      </c>
      <c r="CA92">
        <v>48.3</v>
      </c>
      <c r="CB92">
        <v>21.78</v>
      </c>
      <c r="CC92">
        <v>0</v>
      </c>
      <c r="CD92">
        <v>24.15</v>
      </c>
      <c r="CE92">
        <v>67.62</v>
      </c>
      <c r="CF92">
        <v>15.68</v>
      </c>
      <c r="CG92">
        <v>0</v>
      </c>
    </row>
    <row r="93" spans="7:85">
      <c r="G93" t="s">
        <v>135</v>
      </c>
      <c r="H93" s="73">
        <v>991.36</v>
      </c>
      <c r="I93" s="46">
        <v>387.32</v>
      </c>
      <c r="J93" s="46">
        <v>644.94999999999993</v>
      </c>
      <c r="K93" s="46">
        <v>98.61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0.98</v>
      </c>
      <c r="Y93">
        <v>0</v>
      </c>
      <c r="Z93">
        <v>33.81</v>
      </c>
      <c r="AA93">
        <v>0</v>
      </c>
      <c r="AB93">
        <v>0</v>
      </c>
      <c r="AC93">
        <v>67.569999999999993</v>
      </c>
      <c r="AD93">
        <v>0.88</v>
      </c>
      <c r="AE93">
        <v>20.29</v>
      </c>
      <c r="AF93">
        <v>241.5</v>
      </c>
      <c r="AG93">
        <v>0.88</v>
      </c>
      <c r="AH93">
        <v>45.36</v>
      </c>
      <c r="AI93">
        <v>216.38</v>
      </c>
      <c r="AJ93">
        <v>0.52</v>
      </c>
      <c r="AK93">
        <v>0.68</v>
      </c>
      <c r="AL93">
        <v>0</v>
      </c>
      <c r="AM93">
        <v>0.48</v>
      </c>
      <c r="AN93">
        <v>33.81</v>
      </c>
      <c r="AO93">
        <v>96.6</v>
      </c>
      <c r="AP93">
        <v>167.12</v>
      </c>
      <c r="AQ93">
        <v>101.43</v>
      </c>
      <c r="AR93">
        <v>0</v>
      </c>
      <c r="AS93">
        <v>0.61</v>
      </c>
      <c r="AT93">
        <v>0.35</v>
      </c>
      <c r="AU93">
        <v>1.93</v>
      </c>
      <c r="AV93">
        <v>50.72</v>
      </c>
      <c r="AW93">
        <v>48.3</v>
      </c>
      <c r="AX93">
        <v>23.05</v>
      </c>
      <c r="AY93">
        <v>34.07</v>
      </c>
      <c r="AZ93">
        <v>135.24</v>
      </c>
      <c r="BA93">
        <v>0.72</v>
      </c>
      <c r="BB93">
        <v>0</v>
      </c>
      <c r="BC93">
        <v>66.84</v>
      </c>
      <c r="BD93">
        <v>144.9</v>
      </c>
      <c r="BE93">
        <v>50.72</v>
      </c>
      <c r="BF93">
        <v>1.59</v>
      </c>
      <c r="BG93">
        <v>1.93</v>
      </c>
      <c r="BH93">
        <v>0</v>
      </c>
      <c r="BI93">
        <v>67.62</v>
      </c>
      <c r="BJ93">
        <v>0</v>
      </c>
      <c r="BK93">
        <v>23.05</v>
      </c>
      <c r="BL93">
        <v>7.68</v>
      </c>
      <c r="BM93">
        <v>9.4600000000000009</v>
      </c>
      <c r="BN93">
        <v>8.69</v>
      </c>
      <c r="BO93">
        <v>23.05</v>
      </c>
      <c r="BP93">
        <v>0</v>
      </c>
      <c r="BQ93">
        <v>19.32</v>
      </c>
      <c r="BR93">
        <v>16.899999999999999</v>
      </c>
      <c r="BS93">
        <v>24.15</v>
      </c>
      <c r="BT93">
        <v>0</v>
      </c>
      <c r="BU93">
        <v>48.3</v>
      </c>
      <c r="BV93">
        <v>24.15</v>
      </c>
      <c r="BW93">
        <v>0</v>
      </c>
      <c r="BX93">
        <v>24.15</v>
      </c>
      <c r="BY93">
        <v>38.64</v>
      </c>
      <c r="BZ93">
        <v>24.15</v>
      </c>
      <c r="CA93">
        <v>48.3</v>
      </c>
      <c r="CB93">
        <v>21.78</v>
      </c>
      <c r="CC93">
        <v>0</v>
      </c>
      <c r="CD93">
        <v>24.15</v>
      </c>
      <c r="CE93">
        <v>67.62</v>
      </c>
      <c r="CF93">
        <v>15.68</v>
      </c>
      <c r="CG93">
        <v>0</v>
      </c>
    </row>
    <row r="94" spans="7:85">
      <c r="G94" t="s">
        <v>136</v>
      </c>
      <c r="H94" s="73">
        <v>991.36</v>
      </c>
      <c r="I94" s="46">
        <v>387.32</v>
      </c>
      <c r="J94" s="46">
        <v>644.94999999999993</v>
      </c>
      <c r="K94" s="46">
        <v>98.61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0.98</v>
      </c>
      <c r="Y94">
        <v>0</v>
      </c>
      <c r="Z94">
        <v>33.81</v>
      </c>
      <c r="AA94">
        <v>0</v>
      </c>
      <c r="AB94">
        <v>0</v>
      </c>
      <c r="AC94">
        <v>67.569999999999993</v>
      </c>
      <c r="AD94">
        <v>0.88</v>
      </c>
      <c r="AE94">
        <v>20.29</v>
      </c>
      <c r="AF94">
        <v>241.5</v>
      </c>
      <c r="AG94">
        <v>0.88</v>
      </c>
      <c r="AH94">
        <v>45.36</v>
      </c>
      <c r="AI94">
        <v>216.38</v>
      </c>
      <c r="AJ94">
        <v>0.52</v>
      </c>
      <c r="AK94">
        <v>0.68</v>
      </c>
      <c r="AL94">
        <v>0</v>
      </c>
      <c r="AM94">
        <v>0.48</v>
      </c>
      <c r="AN94">
        <v>33.81</v>
      </c>
      <c r="AO94">
        <v>96.6</v>
      </c>
      <c r="AP94">
        <v>167.12</v>
      </c>
      <c r="AQ94">
        <v>101.43</v>
      </c>
      <c r="AR94">
        <v>0</v>
      </c>
      <c r="AS94">
        <v>0.61</v>
      </c>
      <c r="AT94">
        <v>0.35</v>
      </c>
      <c r="AU94">
        <v>1.93</v>
      </c>
      <c r="AV94">
        <v>50.72</v>
      </c>
      <c r="AW94">
        <v>48.3</v>
      </c>
      <c r="AX94">
        <v>23.05</v>
      </c>
      <c r="AY94">
        <v>34.07</v>
      </c>
      <c r="AZ94">
        <v>135.24</v>
      </c>
      <c r="BA94">
        <v>0.72</v>
      </c>
      <c r="BB94">
        <v>0</v>
      </c>
      <c r="BC94">
        <v>66.84</v>
      </c>
      <c r="BD94">
        <v>144.9</v>
      </c>
      <c r="BE94">
        <v>50.72</v>
      </c>
      <c r="BF94">
        <v>1.59</v>
      </c>
      <c r="BG94">
        <v>1.93</v>
      </c>
      <c r="BH94">
        <v>0</v>
      </c>
      <c r="BI94">
        <v>67.62</v>
      </c>
      <c r="BJ94">
        <v>0</v>
      </c>
      <c r="BK94">
        <v>23.05</v>
      </c>
      <c r="BL94">
        <v>7.68</v>
      </c>
      <c r="BM94">
        <v>9.4600000000000009</v>
      </c>
      <c r="BN94">
        <v>8.69</v>
      </c>
      <c r="BO94">
        <v>23.05</v>
      </c>
      <c r="BP94">
        <v>0</v>
      </c>
      <c r="BQ94">
        <v>19.32</v>
      </c>
      <c r="BR94">
        <v>16.899999999999999</v>
      </c>
      <c r="BS94">
        <v>24.15</v>
      </c>
      <c r="BT94">
        <v>0</v>
      </c>
      <c r="BU94">
        <v>48.3</v>
      </c>
      <c r="BV94">
        <v>24.15</v>
      </c>
      <c r="BW94">
        <v>0</v>
      </c>
      <c r="BX94">
        <v>24.15</v>
      </c>
      <c r="BY94">
        <v>38.64</v>
      </c>
      <c r="BZ94">
        <v>24.15</v>
      </c>
      <c r="CA94">
        <v>48.3</v>
      </c>
      <c r="CB94">
        <v>21.78</v>
      </c>
      <c r="CC94">
        <v>0</v>
      </c>
      <c r="CD94">
        <v>24.15</v>
      </c>
      <c r="CE94">
        <v>67.62</v>
      </c>
      <c r="CF94">
        <v>15.68</v>
      </c>
      <c r="CG94">
        <v>0</v>
      </c>
    </row>
    <row r="95" spans="7:85">
      <c r="G95" t="s">
        <v>137</v>
      </c>
      <c r="H95" s="73">
        <v>991.27</v>
      </c>
      <c r="I95" s="46">
        <v>387.32</v>
      </c>
      <c r="J95" s="46">
        <v>644.94999999999993</v>
      </c>
      <c r="K95" s="46">
        <v>98.61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0.98</v>
      </c>
      <c r="Y95">
        <v>0</v>
      </c>
      <c r="Z95">
        <v>33.81</v>
      </c>
      <c r="AA95">
        <v>0</v>
      </c>
      <c r="AB95">
        <v>0</v>
      </c>
      <c r="AC95">
        <v>67.569999999999993</v>
      </c>
      <c r="AD95">
        <v>0.88</v>
      </c>
      <c r="AE95">
        <v>20.29</v>
      </c>
      <c r="AF95">
        <v>241.5</v>
      </c>
      <c r="AG95">
        <v>0.88</v>
      </c>
      <c r="AH95">
        <v>45.36</v>
      </c>
      <c r="AI95">
        <v>216.38</v>
      </c>
      <c r="AJ95">
        <v>0.52</v>
      </c>
      <c r="AK95">
        <v>0.68</v>
      </c>
      <c r="AL95">
        <v>0</v>
      </c>
      <c r="AM95">
        <v>0.48</v>
      </c>
      <c r="AN95">
        <v>33.81</v>
      </c>
      <c r="AO95">
        <v>96.6</v>
      </c>
      <c r="AP95">
        <v>167.12</v>
      </c>
      <c r="AQ95">
        <v>101.43</v>
      </c>
      <c r="AR95">
        <v>0</v>
      </c>
      <c r="AS95">
        <v>0.61</v>
      </c>
      <c r="AT95">
        <v>0.35</v>
      </c>
      <c r="AU95">
        <v>1.93</v>
      </c>
      <c r="AV95">
        <v>50.72</v>
      </c>
      <c r="AW95">
        <v>48.3</v>
      </c>
      <c r="AX95">
        <v>23.05</v>
      </c>
      <c r="AY95">
        <v>34.07</v>
      </c>
      <c r="AZ95">
        <v>135.24</v>
      </c>
      <c r="BA95">
        <v>0.63</v>
      </c>
      <c r="BB95">
        <v>0</v>
      </c>
      <c r="BC95">
        <v>66.84</v>
      </c>
      <c r="BD95">
        <v>144.9</v>
      </c>
      <c r="BE95">
        <v>50.72</v>
      </c>
      <c r="BF95">
        <v>1.59</v>
      </c>
      <c r="BG95">
        <v>1.93</v>
      </c>
      <c r="BH95">
        <v>0</v>
      </c>
      <c r="BI95">
        <v>67.62</v>
      </c>
      <c r="BJ95">
        <v>0</v>
      </c>
      <c r="BK95">
        <v>23.05</v>
      </c>
      <c r="BL95">
        <v>7.68</v>
      </c>
      <c r="BM95">
        <v>9.4600000000000009</v>
      </c>
      <c r="BN95">
        <v>8.69</v>
      </c>
      <c r="BO95">
        <v>23.05</v>
      </c>
      <c r="BP95">
        <v>0</v>
      </c>
      <c r="BQ95">
        <v>19.32</v>
      </c>
      <c r="BR95">
        <v>16.899999999999999</v>
      </c>
      <c r="BS95">
        <v>24.15</v>
      </c>
      <c r="BT95">
        <v>0</v>
      </c>
      <c r="BU95">
        <v>48.3</v>
      </c>
      <c r="BV95">
        <v>24.15</v>
      </c>
      <c r="BW95">
        <v>0</v>
      </c>
      <c r="BX95">
        <v>24.15</v>
      </c>
      <c r="BY95">
        <v>38.64</v>
      </c>
      <c r="BZ95">
        <v>24.15</v>
      </c>
      <c r="CA95">
        <v>48.3</v>
      </c>
      <c r="CB95">
        <v>21.78</v>
      </c>
      <c r="CC95">
        <v>0</v>
      </c>
      <c r="CD95">
        <v>24.15</v>
      </c>
      <c r="CE95">
        <v>67.62</v>
      </c>
      <c r="CF95">
        <v>15.68</v>
      </c>
      <c r="CG95">
        <v>0</v>
      </c>
    </row>
    <row r="96" spans="7:85">
      <c r="G96" t="s">
        <v>138</v>
      </c>
      <c r="H96" s="73">
        <v>991.27</v>
      </c>
      <c r="I96" s="46">
        <v>387.32</v>
      </c>
      <c r="J96" s="46">
        <v>644.94999999999993</v>
      </c>
      <c r="K96" s="46">
        <v>98.61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0.98</v>
      </c>
      <c r="Y96">
        <v>0</v>
      </c>
      <c r="Z96">
        <v>33.81</v>
      </c>
      <c r="AA96">
        <v>0</v>
      </c>
      <c r="AB96">
        <v>0</v>
      </c>
      <c r="AC96">
        <v>67.569999999999993</v>
      </c>
      <c r="AD96">
        <v>0.88</v>
      </c>
      <c r="AE96">
        <v>20.29</v>
      </c>
      <c r="AF96">
        <v>241.5</v>
      </c>
      <c r="AG96">
        <v>0.88</v>
      </c>
      <c r="AH96">
        <v>45.36</v>
      </c>
      <c r="AI96">
        <v>216.38</v>
      </c>
      <c r="AJ96">
        <v>0.52</v>
      </c>
      <c r="AK96">
        <v>0.68</v>
      </c>
      <c r="AL96">
        <v>0</v>
      </c>
      <c r="AM96">
        <v>0.48</v>
      </c>
      <c r="AN96">
        <v>33.81</v>
      </c>
      <c r="AO96">
        <v>96.6</v>
      </c>
      <c r="AP96">
        <v>167.12</v>
      </c>
      <c r="AQ96">
        <v>101.43</v>
      </c>
      <c r="AR96">
        <v>0</v>
      </c>
      <c r="AS96">
        <v>0.61</v>
      </c>
      <c r="AT96">
        <v>0.35</v>
      </c>
      <c r="AU96">
        <v>1.93</v>
      </c>
      <c r="AV96">
        <v>50.72</v>
      </c>
      <c r="AW96">
        <v>48.3</v>
      </c>
      <c r="AX96">
        <v>23.05</v>
      </c>
      <c r="AY96">
        <v>34.07</v>
      </c>
      <c r="AZ96">
        <v>135.24</v>
      </c>
      <c r="BA96">
        <v>0.63</v>
      </c>
      <c r="BB96">
        <v>0</v>
      </c>
      <c r="BC96">
        <v>66.84</v>
      </c>
      <c r="BD96">
        <v>144.9</v>
      </c>
      <c r="BE96">
        <v>50.72</v>
      </c>
      <c r="BF96">
        <v>1.59</v>
      </c>
      <c r="BG96">
        <v>1.93</v>
      </c>
      <c r="BH96">
        <v>0</v>
      </c>
      <c r="BI96">
        <v>67.62</v>
      </c>
      <c r="BJ96">
        <v>0</v>
      </c>
      <c r="BK96">
        <v>23.05</v>
      </c>
      <c r="BL96">
        <v>7.68</v>
      </c>
      <c r="BM96">
        <v>9.4600000000000009</v>
      </c>
      <c r="BN96">
        <v>8.69</v>
      </c>
      <c r="BO96">
        <v>23.05</v>
      </c>
      <c r="BP96">
        <v>0</v>
      </c>
      <c r="BQ96">
        <v>19.32</v>
      </c>
      <c r="BR96">
        <v>16.899999999999999</v>
      </c>
      <c r="BS96">
        <v>24.15</v>
      </c>
      <c r="BT96">
        <v>0</v>
      </c>
      <c r="BU96">
        <v>48.3</v>
      </c>
      <c r="BV96">
        <v>24.15</v>
      </c>
      <c r="BW96">
        <v>0</v>
      </c>
      <c r="BX96">
        <v>24.15</v>
      </c>
      <c r="BY96">
        <v>38.64</v>
      </c>
      <c r="BZ96">
        <v>24.15</v>
      </c>
      <c r="CA96">
        <v>48.3</v>
      </c>
      <c r="CB96">
        <v>21.78</v>
      </c>
      <c r="CC96">
        <v>0</v>
      </c>
      <c r="CD96">
        <v>24.15</v>
      </c>
      <c r="CE96">
        <v>67.62</v>
      </c>
      <c r="CF96">
        <v>15.68</v>
      </c>
      <c r="CG96">
        <v>0</v>
      </c>
    </row>
    <row r="97" spans="1:133">
      <c r="G97" t="s">
        <v>139</v>
      </c>
      <c r="H97" s="73">
        <v>991.27</v>
      </c>
      <c r="I97" s="46">
        <v>387.32</v>
      </c>
      <c r="J97" s="46">
        <v>644.94999999999993</v>
      </c>
      <c r="K97" s="46">
        <v>98.61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0.98</v>
      </c>
      <c r="Y97">
        <v>0</v>
      </c>
      <c r="Z97">
        <v>33.81</v>
      </c>
      <c r="AA97">
        <v>0</v>
      </c>
      <c r="AB97">
        <v>0</v>
      </c>
      <c r="AC97">
        <v>67.569999999999993</v>
      </c>
      <c r="AD97">
        <v>0.88</v>
      </c>
      <c r="AE97">
        <v>20.29</v>
      </c>
      <c r="AF97">
        <v>241.5</v>
      </c>
      <c r="AG97">
        <v>0.88</v>
      </c>
      <c r="AH97">
        <v>45.36</v>
      </c>
      <c r="AI97">
        <v>216.38</v>
      </c>
      <c r="AJ97">
        <v>0.52</v>
      </c>
      <c r="AK97">
        <v>0.68</v>
      </c>
      <c r="AL97">
        <v>0</v>
      </c>
      <c r="AM97">
        <v>0.48</v>
      </c>
      <c r="AN97">
        <v>33.81</v>
      </c>
      <c r="AO97">
        <v>96.6</v>
      </c>
      <c r="AP97">
        <v>167.12</v>
      </c>
      <c r="AQ97">
        <v>101.43</v>
      </c>
      <c r="AR97">
        <v>0</v>
      </c>
      <c r="AS97">
        <v>0.61</v>
      </c>
      <c r="AT97">
        <v>0.35</v>
      </c>
      <c r="AU97">
        <v>1.93</v>
      </c>
      <c r="AV97">
        <v>50.72</v>
      </c>
      <c r="AW97">
        <v>48.3</v>
      </c>
      <c r="AX97">
        <v>23.05</v>
      </c>
      <c r="AY97">
        <v>34.07</v>
      </c>
      <c r="AZ97">
        <v>135.24</v>
      </c>
      <c r="BA97">
        <v>0.63</v>
      </c>
      <c r="BB97">
        <v>0</v>
      </c>
      <c r="BC97">
        <v>66.84</v>
      </c>
      <c r="BD97">
        <v>144.9</v>
      </c>
      <c r="BE97">
        <v>50.72</v>
      </c>
      <c r="BF97">
        <v>1.59</v>
      </c>
      <c r="BG97">
        <v>1.93</v>
      </c>
      <c r="BH97">
        <v>0</v>
      </c>
      <c r="BI97">
        <v>67.62</v>
      </c>
      <c r="BJ97">
        <v>0</v>
      </c>
      <c r="BK97">
        <v>23.05</v>
      </c>
      <c r="BL97">
        <v>7.68</v>
      </c>
      <c r="BM97">
        <v>9.4600000000000009</v>
      </c>
      <c r="BN97">
        <v>8.69</v>
      </c>
      <c r="BO97">
        <v>23.05</v>
      </c>
      <c r="BP97">
        <v>0</v>
      </c>
      <c r="BQ97">
        <v>19.32</v>
      </c>
      <c r="BR97">
        <v>16.899999999999999</v>
      </c>
      <c r="BS97">
        <v>24.15</v>
      </c>
      <c r="BT97">
        <v>0</v>
      </c>
      <c r="BU97">
        <v>48.3</v>
      </c>
      <c r="BV97">
        <v>24.15</v>
      </c>
      <c r="BW97">
        <v>0</v>
      </c>
      <c r="BX97">
        <v>24.15</v>
      </c>
      <c r="BY97">
        <v>38.64</v>
      </c>
      <c r="BZ97">
        <v>24.15</v>
      </c>
      <c r="CA97">
        <v>48.3</v>
      </c>
      <c r="CB97">
        <v>21.78</v>
      </c>
      <c r="CC97">
        <v>0</v>
      </c>
      <c r="CD97">
        <v>24.15</v>
      </c>
      <c r="CE97">
        <v>67.62</v>
      </c>
      <c r="CF97">
        <v>15.68</v>
      </c>
      <c r="CG97">
        <v>0</v>
      </c>
    </row>
    <row r="98" spans="1:133">
      <c r="G98" t="s">
        <v>140</v>
      </c>
      <c r="H98" s="73">
        <v>991.27</v>
      </c>
      <c r="I98" s="46">
        <v>387.32</v>
      </c>
      <c r="J98" s="46">
        <v>644.94999999999993</v>
      </c>
      <c r="K98" s="46">
        <v>98.61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0.98</v>
      </c>
      <c r="Y98">
        <v>0</v>
      </c>
      <c r="Z98">
        <v>33.81</v>
      </c>
      <c r="AA98">
        <v>0</v>
      </c>
      <c r="AB98">
        <v>0</v>
      </c>
      <c r="AC98">
        <v>67.569999999999993</v>
      </c>
      <c r="AD98">
        <v>0.88</v>
      </c>
      <c r="AE98">
        <v>20.29</v>
      </c>
      <c r="AF98">
        <v>241.5</v>
      </c>
      <c r="AG98">
        <v>0.88</v>
      </c>
      <c r="AH98">
        <v>45.36</v>
      </c>
      <c r="AI98">
        <v>216.38</v>
      </c>
      <c r="AJ98">
        <v>0.52</v>
      </c>
      <c r="AK98">
        <v>0.68</v>
      </c>
      <c r="AL98">
        <v>0</v>
      </c>
      <c r="AM98">
        <v>0.48</v>
      </c>
      <c r="AN98">
        <v>33.81</v>
      </c>
      <c r="AO98">
        <v>96.6</v>
      </c>
      <c r="AP98">
        <v>167.12</v>
      </c>
      <c r="AQ98">
        <v>101.43</v>
      </c>
      <c r="AR98">
        <v>0</v>
      </c>
      <c r="AS98">
        <v>0.61</v>
      </c>
      <c r="AT98">
        <v>0.35</v>
      </c>
      <c r="AU98">
        <v>1.93</v>
      </c>
      <c r="AV98">
        <v>50.72</v>
      </c>
      <c r="AW98">
        <v>48.3</v>
      </c>
      <c r="AX98">
        <v>23.05</v>
      </c>
      <c r="AY98">
        <v>34.07</v>
      </c>
      <c r="AZ98">
        <v>135.24</v>
      </c>
      <c r="BA98">
        <v>0.63</v>
      </c>
      <c r="BB98">
        <v>0</v>
      </c>
      <c r="BC98">
        <v>66.84</v>
      </c>
      <c r="BD98">
        <v>144.9</v>
      </c>
      <c r="BE98">
        <v>50.72</v>
      </c>
      <c r="BF98">
        <v>1.59</v>
      </c>
      <c r="BG98">
        <v>1.93</v>
      </c>
      <c r="BH98">
        <v>0</v>
      </c>
      <c r="BI98">
        <v>67.62</v>
      </c>
      <c r="BJ98">
        <v>0</v>
      </c>
      <c r="BK98">
        <v>23.05</v>
      </c>
      <c r="BL98">
        <v>7.68</v>
      </c>
      <c r="BM98">
        <v>9.4600000000000009</v>
      </c>
      <c r="BN98">
        <v>8.69</v>
      </c>
      <c r="BO98">
        <v>23.05</v>
      </c>
      <c r="BP98">
        <v>0</v>
      </c>
      <c r="BQ98">
        <v>19.32</v>
      </c>
      <c r="BR98">
        <v>16.899999999999999</v>
      </c>
      <c r="BS98">
        <v>24.15</v>
      </c>
      <c r="BT98">
        <v>0</v>
      </c>
      <c r="BU98">
        <v>48.3</v>
      </c>
      <c r="BV98">
        <v>24.15</v>
      </c>
      <c r="BW98">
        <v>0</v>
      </c>
      <c r="BX98">
        <v>24.15</v>
      </c>
      <c r="BY98">
        <v>38.64</v>
      </c>
      <c r="BZ98">
        <v>24.15</v>
      </c>
      <c r="CA98">
        <v>48.3</v>
      </c>
      <c r="CB98">
        <v>21.78</v>
      </c>
      <c r="CC98">
        <v>0</v>
      </c>
      <c r="CD98">
        <v>24.15</v>
      </c>
      <c r="CE98">
        <v>67.62</v>
      </c>
      <c r="CF98">
        <v>15.68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24.497440000000012</v>
      </c>
      <c r="I99" s="69">
        <f t="shared" ref="I99:BU99" si="1">SUM(I3:I98)/4000</f>
        <v>7.2388474999999897</v>
      </c>
      <c r="J99" s="69">
        <f t="shared" si="1"/>
        <v>17.361842499999977</v>
      </c>
      <c r="K99" s="69">
        <f t="shared" si="1"/>
        <v>3.0087750000000058</v>
      </c>
      <c r="L99" s="69">
        <f t="shared" si="1"/>
        <v>0.14541000000000009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0.33809999999999985</v>
      </c>
      <c r="X99">
        <f t="shared" si="1"/>
        <v>2.3520000000000006E-2</v>
      </c>
      <c r="Y99">
        <f t="shared" si="1"/>
        <v>0.16904999999999992</v>
      </c>
      <c r="Z99">
        <f t="shared" si="1"/>
        <v>1.1084850000000024</v>
      </c>
      <c r="AA99">
        <f t="shared" si="1"/>
        <v>0.27047999999999994</v>
      </c>
      <c r="AB99">
        <f t="shared" si="1"/>
        <v>0</v>
      </c>
      <c r="AC99">
        <f t="shared" si="1"/>
        <v>2.2167950000000021</v>
      </c>
      <c r="AD99">
        <f t="shared" si="1"/>
        <v>2.1119999999999993E-2</v>
      </c>
      <c r="AE99">
        <f t="shared" si="1"/>
        <v>0.14346500000000004</v>
      </c>
      <c r="AF99">
        <f t="shared" si="1"/>
        <v>4.8686400000000072</v>
      </c>
      <c r="AG99">
        <f t="shared" si="1"/>
        <v>2.1119999999999993E-2</v>
      </c>
      <c r="AH99">
        <f t="shared" si="1"/>
        <v>1.487157500000001</v>
      </c>
      <c r="AI99">
        <f t="shared" si="1"/>
        <v>3.5084599999999897</v>
      </c>
      <c r="AJ99">
        <f t="shared" si="1"/>
        <v>1.2480000000000022E-2</v>
      </c>
      <c r="AK99">
        <f t="shared" si="1"/>
        <v>1.6319999999999998E-2</v>
      </c>
      <c r="AL99">
        <f t="shared" si="1"/>
        <v>0.24149999999999985</v>
      </c>
      <c r="AM99">
        <f t="shared" si="1"/>
        <v>1.1519999999999983E-2</v>
      </c>
      <c r="AN99">
        <f t="shared" si="1"/>
        <v>0.23908499999999985</v>
      </c>
      <c r="AO99">
        <f t="shared" si="1"/>
        <v>2.318400000000004</v>
      </c>
      <c r="AP99">
        <f t="shared" si="1"/>
        <v>4.0108800000000082</v>
      </c>
      <c r="AQ99">
        <f t="shared" si="1"/>
        <v>3.3254524999999968</v>
      </c>
      <c r="AR99">
        <f t="shared" si="1"/>
        <v>0.16904999999999992</v>
      </c>
      <c r="AS99">
        <f t="shared" si="1"/>
        <v>1.463999999999999E-2</v>
      </c>
      <c r="AT99">
        <f t="shared" si="1"/>
        <v>8.4000000000000151E-3</v>
      </c>
      <c r="AU99">
        <f t="shared" si="1"/>
        <v>4.6320000000000104E-2</v>
      </c>
      <c r="AV99">
        <f t="shared" si="1"/>
        <v>1.6627424999999987</v>
      </c>
      <c r="AW99">
        <f t="shared" si="1"/>
        <v>0.3863999999999998</v>
      </c>
      <c r="AX99">
        <f t="shared" si="1"/>
        <v>0.75574000000000008</v>
      </c>
      <c r="AY99">
        <f t="shared" si="1"/>
        <v>2.2841574999999983</v>
      </c>
      <c r="AZ99">
        <f t="shared" si="1"/>
        <v>4.4339350000000097</v>
      </c>
      <c r="BA99">
        <f t="shared" si="1"/>
        <v>1.8219999999999993E-2</v>
      </c>
      <c r="BB99">
        <f t="shared" si="1"/>
        <v>0.16904999999999992</v>
      </c>
      <c r="BC99">
        <f t="shared" si="1"/>
        <v>1.604160000000002</v>
      </c>
      <c r="BD99">
        <f t="shared" si="1"/>
        <v>1.1592</v>
      </c>
      <c r="BE99">
        <f t="shared" si="1"/>
        <v>1.6627424999999987</v>
      </c>
      <c r="BF99">
        <f t="shared" si="1"/>
        <v>3.8160000000000062E-2</v>
      </c>
      <c r="BG99">
        <f t="shared" si="1"/>
        <v>4.6320000000000104E-2</v>
      </c>
      <c r="BH99">
        <f t="shared" si="1"/>
        <v>5.2770000000000011E-2</v>
      </c>
      <c r="BI99">
        <f t="shared" si="1"/>
        <v>2.2169675000000049</v>
      </c>
      <c r="BJ99">
        <f t="shared" si="1"/>
        <v>0.92736000000000052</v>
      </c>
      <c r="BK99">
        <f t="shared" si="1"/>
        <v>0.75574000000000008</v>
      </c>
      <c r="BL99">
        <f t="shared" si="1"/>
        <v>0.25176500000000024</v>
      </c>
      <c r="BM99">
        <f t="shared" si="1"/>
        <v>0.22914999999999996</v>
      </c>
      <c r="BN99">
        <f t="shared" si="1"/>
        <v>0.23760999999999982</v>
      </c>
      <c r="BO99">
        <f t="shared" si="1"/>
        <v>0.72281000000000029</v>
      </c>
      <c r="BP99">
        <f t="shared" si="1"/>
        <v>0.33809999999999985</v>
      </c>
      <c r="BQ99">
        <f t="shared" si="1"/>
        <v>0.11591999999999997</v>
      </c>
      <c r="BR99">
        <f t="shared" si="1"/>
        <v>0.55422500000000108</v>
      </c>
      <c r="BS99">
        <f t="shared" si="1"/>
        <v>0.41055000000000041</v>
      </c>
      <c r="BT99">
        <f t="shared" si="1"/>
        <v>0</v>
      </c>
      <c r="BU99">
        <f t="shared" si="1"/>
        <v>0.82110000000000083</v>
      </c>
      <c r="BV99">
        <f t="shared" ref="BV99:EC99" si="2">SUM(BV3:BV98)/4000</f>
        <v>0.33810000000000012</v>
      </c>
      <c r="BW99">
        <f t="shared" si="2"/>
        <v>0.11591999999999997</v>
      </c>
      <c r="BX99">
        <f t="shared" si="2"/>
        <v>0.41055000000000041</v>
      </c>
      <c r="BY99">
        <f t="shared" si="2"/>
        <v>0.65688000000000013</v>
      </c>
      <c r="BZ99">
        <f t="shared" si="2"/>
        <v>0.41055000000000041</v>
      </c>
      <c r="CA99">
        <f t="shared" si="2"/>
        <v>0.82110000000000083</v>
      </c>
      <c r="CB99">
        <f t="shared" si="2"/>
        <v>0.52271999999999952</v>
      </c>
      <c r="CC99">
        <f t="shared" si="2"/>
        <v>0</v>
      </c>
      <c r="CD99">
        <f t="shared" si="2"/>
        <v>0.579600000000001</v>
      </c>
      <c r="CE99">
        <f t="shared" si="2"/>
        <v>1.6228799999999979</v>
      </c>
      <c r="CF99">
        <f t="shared" si="2"/>
        <v>0.32868000000000019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554</v>
      </c>
      <c r="AF100" t="s">
        <v>555</v>
      </c>
      <c r="AG100" t="s">
        <v>556</v>
      </c>
      <c r="AH100" t="s">
        <v>558</v>
      </c>
      <c r="AI100" t="s">
        <v>560</v>
      </c>
      <c r="AJ100" t="s">
        <v>561</v>
      </c>
      <c r="AK100" t="s">
        <v>562</v>
      </c>
      <c r="AL100" t="s">
        <v>564</v>
      </c>
      <c r="AM100" t="s">
        <v>565</v>
      </c>
      <c r="AN100" t="s">
        <v>567</v>
      </c>
      <c r="AO100" t="s">
        <v>569</v>
      </c>
      <c r="AP100" t="s">
        <v>571</v>
      </c>
      <c r="AQ100" t="s">
        <v>573</v>
      </c>
      <c r="AR100" t="s">
        <v>575</v>
      </c>
      <c r="AS100" t="s">
        <v>576</v>
      </c>
      <c r="AT100" t="s">
        <v>577</v>
      </c>
      <c r="AU100" t="s">
        <v>579</v>
      </c>
      <c r="AV100" t="s">
        <v>580</v>
      </c>
      <c r="AW100" t="s">
        <v>582</v>
      </c>
      <c r="AX100" t="s">
        <v>584</v>
      </c>
      <c r="AY100" t="s">
        <v>585</v>
      </c>
      <c r="AZ100" t="s">
        <v>587</v>
      </c>
      <c r="BA100" t="s">
        <v>589</v>
      </c>
      <c r="BB100" t="s">
        <v>591</v>
      </c>
      <c r="BC100" t="s">
        <v>593</v>
      </c>
      <c r="BD100" t="s">
        <v>594</v>
      </c>
      <c r="BE100" t="s">
        <v>595</v>
      </c>
      <c r="BF100" t="s">
        <v>596</v>
      </c>
      <c r="BG100" t="s">
        <v>598</v>
      </c>
      <c r="BH100" t="s">
        <v>600</v>
      </c>
      <c r="BI100" t="s">
        <v>601</v>
      </c>
      <c r="BJ100" t="s">
        <v>602</v>
      </c>
      <c r="BK100" t="s">
        <v>603</v>
      </c>
      <c r="BL100" t="s">
        <v>605</v>
      </c>
      <c r="BM100" t="s">
        <v>607</v>
      </c>
      <c r="BN100" t="s">
        <v>609</v>
      </c>
      <c r="BO100" t="s">
        <v>610</v>
      </c>
      <c r="BP100" t="s">
        <v>612</v>
      </c>
      <c r="BQ100" t="s">
        <v>613</v>
      </c>
      <c r="BR100" t="s">
        <v>615</v>
      </c>
      <c r="BS100" t="s">
        <v>616</v>
      </c>
      <c r="BT100" t="s">
        <v>618</v>
      </c>
      <c r="BU100" t="s">
        <v>619</v>
      </c>
      <c r="BV100" t="s">
        <v>620</v>
      </c>
      <c r="BW100" t="s">
        <v>622</v>
      </c>
      <c r="BX100" t="s">
        <v>623</v>
      </c>
      <c r="BY100" t="s">
        <v>624</v>
      </c>
      <c r="BZ100" t="s">
        <v>625</v>
      </c>
      <c r="CA100" t="s">
        <v>626</v>
      </c>
      <c r="CB100" t="s">
        <v>627</v>
      </c>
      <c r="CC100" t="s">
        <v>629</v>
      </c>
      <c r="CD100" t="s">
        <v>630</v>
      </c>
      <c r="CE100" t="s">
        <v>632</v>
      </c>
      <c r="CF100" t="s">
        <v>634</v>
      </c>
      <c r="CG100" t="s">
        <v>636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43.07</v>
      </c>
      <c r="I3" s="53">
        <v>0</v>
      </c>
      <c r="J3" s="53">
        <v>0</v>
      </c>
      <c r="K3" s="53">
        <v>0</v>
      </c>
      <c r="L3" s="53">
        <v>0.11</v>
      </c>
      <c r="M3" s="72">
        <v>0.05</v>
      </c>
      <c r="N3" s="71">
        <v>0</v>
      </c>
      <c r="O3" s="53">
        <v>0</v>
      </c>
      <c r="P3" s="53">
        <v>0</v>
      </c>
      <c r="Q3" s="53">
        <v>-45</v>
      </c>
      <c r="R3" s="53">
        <v>0</v>
      </c>
      <c r="S3" s="72">
        <v>0</v>
      </c>
      <c r="T3" t="s">
        <v>637</v>
      </c>
      <c r="U3" s="73">
        <v>43.23</v>
      </c>
      <c r="V3" s="74">
        <v>-45</v>
      </c>
      <c r="W3">
        <v>43.07</v>
      </c>
      <c r="X3">
        <v>0</v>
      </c>
      <c r="Y3">
        <v>0</v>
      </c>
      <c r="Z3">
        <v>0.11</v>
      </c>
      <c r="AA3">
        <v>-45</v>
      </c>
      <c r="AB3">
        <v>0.05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43.37</v>
      </c>
      <c r="I4" s="46">
        <v>0</v>
      </c>
      <c r="J4" s="46">
        <v>0</v>
      </c>
      <c r="K4" s="46">
        <v>0</v>
      </c>
      <c r="L4" s="46">
        <v>0.11</v>
      </c>
      <c r="M4" s="74">
        <v>0.01</v>
      </c>
      <c r="N4" s="73">
        <v>0</v>
      </c>
      <c r="O4" s="46">
        <v>0</v>
      </c>
      <c r="P4" s="46">
        <v>0</v>
      </c>
      <c r="Q4" s="46">
        <v>-46</v>
      </c>
      <c r="R4" s="46">
        <v>0</v>
      </c>
      <c r="S4" s="74">
        <v>0</v>
      </c>
      <c r="U4" s="73">
        <v>43.49</v>
      </c>
      <c r="V4" s="74">
        <v>-46</v>
      </c>
      <c r="W4">
        <v>43.37</v>
      </c>
      <c r="X4">
        <v>0</v>
      </c>
      <c r="Y4">
        <v>0</v>
      </c>
      <c r="Z4">
        <v>0.11</v>
      </c>
      <c r="AA4">
        <v>-46</v>
      </c>
      <c r="AB4">
        <v>0.01</v>
      </c>
      <c r="AC4">
        <v>0</v>
      </c>
    </row>
    <row r="5" spans="1:29">
      <c r="G5" t="s">
        <v>47</v>
      </c>
      <c r="H5" s="73">
        <v>47.77</v>
      </c>
      <c r="I5" s="46">
        <v>0</v>
      </c>
      <c r="J5" s="46">
        <v>0</v>
      </c>
      <c r="K5" s="46">
        <v>0</v>
      </c>
      <c r="L5" s="46">
        <v>0.1</v>
      </c>
      <c r="M5" s="74">
        <v>0</v>
      </c>
      <c r="N5" s="73">
        <v>0</v>
      </c>
      <c r="O5" s="46">
        <v>0</v>
      </c>
      <c r="P5" s="46">
        <v>-25</v>
      </c>
      <c r="Q5" s="46">
        <v>-47</v>
      </c>
      <c r="R5" s="46">
        <v>0</v>
      </c>
      <c r="S5" s="74">
        <v>0</v>
      </c>
      <c r="U5" s="73">
        <v>47.87</v>
      </c>
      <c r="V5" s="74">
        <v>-72</v>
      </c>
      <c r="W5">
        <v>47.77</v>
      </c>
      <c r="X5">
        <v>0</v>
      </c>
      <c r="Y5">
        <v>0</v>
      </c>
      <c r="Z5">
        <v>0.1</v>
      </c>
      <c r="AA5">
        <v>-47</v>
      </c>
      <c r="AB5">
        <v>0</v>
      </c>
      <c r="AC5">
        <v>-25</v>
      </c>
    </row>
    <row r="6" spans="1:29">
      <c r="G6" t="s">
        <v>48</v>
      </c>
      <c r="H6" s="73">
        <v>46.48</v>
      </c>
      <c r="I6" s="46">
        <v>0</v>
      </c>
      <c r="J6" s="46">
        <v>0</v>
      </c>
      <c r="K6" s="46">
        <v>0</v>
      </c>
      <c r="L6" s="46">
        <v>0.1</v>
      </c>
      <c r="M6" s="74">
        <v>0</v>
      </c>
      <c r="N6" s="73">
        <v>0</v>
      </c>
      <c r="O6" s="46">
        <v>0</v>
      </c>
      <c r="P6" s="46">
        <v>-25</v>
      </c>
      <c r="Q6" s="46">
        <v>-49</v>
      </c>
      <c r="R6" s="46">
        <v>0</v>
      </c>
      <c r="S6" s="74">
        <v>0</v>
      </c>
      <c r="U6" s="73">
        <v>46.58</v>
      </c>
      <c r="V6" s="74">
        <v>-74</v>
      </c>
      <c r="W6">
        <v>46.48</v>
      </c>
      <c r="X6">
        <v>0</v>
      </c>
      <c r="Y6">
        <v>0</v>
      </c>
      <c r="Z6">
        <v>0.1</v>
      </c>
      <c r="AA6">
        <v>-49</v>
      </c>
      <c r="AB6">
        <v>0</v>
      </c>
      <c r="AC6">
        <v>-25</v>
      </c>
    </row>
    <row r="7" spans="1:29">
      <c r="G7" t="s">
        <v>49</v>
      </c>
      <c r="H7" s="73">
        <v>43.96</v>
      </c>
      <c r="I7" s="46">
        <v>0</v>
      </c>
      <c r="J7" s="46">
        <v>0</v>
      </c>
      <c r="K7" s="46">
        <v>0</v>
      </c>
      <c r="L7" s="46">
        <v>0.09</v>
      </c>
      <c r="M7" s="74">
        <v>0</v>
      </c>
      <c r="N7" s="73">
        <v>0</v>
      </c>
      <c r="O7" s="46">
        <v>-38</v>
      </c>
      <c r="P7" s="46">
        <v>0</v>
      </c>
      <c r="Q7" s="46">
        <v>-46.99</v>
      </c>
      <c r="R7" s="46">
        <v>0</v>
      </c>
      <c r="S7" s="74">
        <v>0</v>
      </c>
      <c r="U7" s="73">
        <v>44.05</v>
      </c>
      <c r="V7" s="74">
        <v>-84.99</v>
      </c>
      <c r="W7">
        <v>43.96</v>
      </c>
      <c r="X7">
        <v>-38</v>
      </c>
      <c r="Y7">
        <v>0</v>
      </c>
      <c r="Z7">
        <v>0.09</v>
      </c>
      <c r="AA7">
        <v>-46.99</v>
      </c>
      <c r="AB7">
        <v>0</v>
      </c>
      <c r="AC7">
        <v>0</v>
      </c>
    </row>
    <row r="8" spans="1:29">
      <c r="G8" t="s">
        <v>50</v>
      </c>
      <c r="H8" s="73">
        <v>49.78</v>
      </c>
      <c r="I8" s="46">
        <v>0</v>
      </c>
      <c r="J8" s="46">
        <v>0</v>
      </c>
      <c r="K8" s="46">
        <v>0</v>
      </c>
      <c r="L8" s="46">
        <v>0.09</v>
      </c>
      <c r="M8" s="74">
        <v>0</v>
      </c>
      <c r="N8" s="73">
        <v>0</v>
      </c>
      <c r="O8" s="46">
        <v>-45</v>
      </c>
      <c r="P8" s="46">
        <v>-25</v>
      </c>
      <c r="Q8" s="46">
        <v>-49</v>
      </c>
      <c r="R8" s="46">
        <v>0</v>
      </c>
      <c r="S8" s="74">
        <v>0</v>
      </c>
      <c r="U8" s="73">
        <v>49.87</v>
      </c>
      <c r="V8" s="74">
        <v>-119</v>
      </c>
      <c r="W8">
        <v>49.78</v>
      </c>
      <c r="X8">
        <v>-45</v>
      </c>
      <c r="Y8">
        <v>0</v>
      </c>
      <c r="Z8">
        <v>0.09</v>
      </c>
      <c r="AA8">
        <v>-49</v>
      </c>
      <c r="AB8">
        <v>0</v>
      </c>
      <c r="AC8">
        <v>-25</v>
      </c>
    </row>
    <row r="9" spans="1:29">
      <c r="G9" t="s">
        <v>51</v>
      </c>
      <c r="H9" s="73">
        <v>68.12</v>
      </c>
      <c r="I9" s="46">
        <v>0</v>
      </c>
      <c r="J9" s="46">
        <v>0</v>
      </c>
      <c r="K9" s="46">
        <v>0</v>
      </c>
      <c r="L9" s="46">
        <v>0.12</v>
      </c>
      <c r="M9" s="74">
        <v>0</v>
      </c>
      <c r="N9" s="73">
        <v>0</v>
      </c>
      <c r="O9" s="46">
        <v>-54</v>
      </c>
      <c r="P9" s="46">
        <v>0</v>
      </c>
      <c r="Q9" s="46">
        <v>-50</v>
      </c>
      <c r="R9" s="46">
        <v>0</v>
      </c>
      <c r="S9" s="74">
        <v>0</v>
      </c>
      <c r="U9" s="73">
        <v>68.239999999999995</v>
      </c>
      <c r="V9" s="74">
        <v>-104</v>
      </c>
      <c r="W9">
        <v>68.12</v>
      </c>
      <c r="X9">
        <v>-54</v>
      </c>
      <c r="Y9">
        <v>0</v>
      </c>
      <c r="Z9">
        <v>0.12</v>
      </c>
      <c r="AA9">
        <v>-50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0.12</v>
      </c>
      <c r="M10" s="74">
        <v>0</v>
      </c>
      <c r="N10" s="73">
        <v>0</v>
      </c>
      <c r="O10" s="46">
        <v>-55</v>
      </c>
      <c r="P10" s="46">
        <v>0</v>
      </c>
      <c r="Q10" s="46">
        <v>-51</v>
      </c>
      <c r="R10" s="46">
        <v>0</v>
      </c>
      <c r="S10" s="74">
        <v>0</v>
      </c>
      <c r="U10" s="73">
        <v>0.12</v>
      </c>
      <c r="V10" s="74">
        <v>-106</v>
      </c>
      <c r="W10">
        <v>0</v>
      </c>
      <c r="X10">
        <v>-55</v>
      </c>
      <c r="Y10">
        <v>0</v>
      </c>
      <c r="Z10">
        <v>0.12</v>
      </c>
      <c r="AA10">
        <v>-51</v>
      </c>
      <c r="AB10">
        <v>0</v>
      </c>
      <c r="AC10">
        <v>0</v>
      </c>
    </row>
    <row r="11" spans="1:29">
      <c r="G11" t="s">
        <v>53</v>
      </c>
      <c r="H11" s="73">
        <v>39.97</v>
      </c>
      <c r="I11" s="46">
        <v>0</v>
      </c>
      <c r="J11" s="46">
        <v>0</v>
      </c>
      <c r="K11" s="46">
        <v>0</v>
      </c>
      <c r="L11" s="46">
        <v>0.18</v>
      </c>
      <c r="M11" s="74">
        <v>0</v>
      </c>
      <c r="N11" s="73">
        <v>0</v>
      </c>
      <c r="O11" s="46">
        <v>-46</v>
      </c>
      <c r="P11" s="46">
        <v>-79</v>
      </c>
      <c r="Q11" s="46">
        <v>-43</v>
      </c>
      <c r="R11" s="46">
        <v>0</v>
      </c>
      <c r="S11" s="74">
        <v>0</v>
      </c>
      <c r="U11" s="73">
        <v>40.15</v>
      </c>
      <c r="V11" s="74">
        <v>-168</v>
      </c>
      <c r="W11">
        <v>39.97</v>
      </c>
      <c r="X11">
        <v>-46</v>
      </c>
      <c r="Y11">
        <v>0</v>
      </c>
      <c r="Z11">
        <v>0.18</v>
      </c>
      <c r="AA11">
        <v>-43</v>
      </c>
      <c r="AB11">
        <v>0</v>
      </c>
      <c r="AC11">
        <v>-79</v>
      </c>
    </row>
    <row r="12" spans="1:29">
      <c r="G12" t="s">
        <v>54</v>
      </c>
      <c r="H12" s="73">
        <v>33.21</v>
      </c>
      <c r="I12" s="46">
        <v>0</v>
      </c>
      <c r="J12" s="46">
        <v>0</v>
      </c>
      <c r="K12" s="46">
        <v>0</v>
      </c>
      <c r="L12" s="46">
        <v>0.17</v>
      </c>
      <c r="M12" s="74">
        <v>0</v>
      </c>
      <c r="N12" s="73">
        <v>0</v>
      </c>
      <c r="O12" s="46">
        <v>-45</v>
      </c>
      <c r="P12" s="46">
        <v>-103</v>
      </c>
      <c r="Q12" s="46">
        <v>-43</v>
      </c>
      <c r="R12" s="46">
        <v>0</v>
      </c>
      <c r="S12" s="74">
        <v>0</v>
      </c>
      <c r="U12" s="73">
        <v>33.380000000000003</v>
      </c>
      <c r="V12" s="74">
        <v>-191</v>
      </c>
      <c r="W12">
        <v>33.21</v>
      </c>
      <c r="X12">
        <v>-45</v>
      </c>
      <c r="Y12">
        <v>0</v>
      </c>
      <c r="Z12">
        <v>0.17</v>
      </c>
      <c r="AA12">
        <v>-43</v>
      </c>
      <c r="AB12">
        <v>0</v>
      </c>
      <c r="AC12">
        <v>-103</v>
      </c>
    </row>
    <row r="13" spans="1:29">
      <c r="G13" t="s">
        <v>55</v>
      </c>
      <c r="H13" s="73">
        <v>38.56</v>
      </c>
      <c r="I13" s="46">
        <v>0</v>
      </c>
      <c r="J13" s="46">
        <v>0</v>
      </c>
      <c r="K13" s="46">
        <v>0</v>
      </c>
      <c r="L13" s="46">
        <v>0.14000000000000001</v>
      </c>
      <c r="M13" s="74">
        <v>0</v>
      </c>
      <c r="N13" s="73">
        <v>0</v>
      </c>
      <c r="O13" s="46">
        <v>-36</v>
      </c>
      <c r="P13" s="46">
        <v>-116</v>
      </c>
      <c r="Q13" s="46">
        <v>-43</v>
      </c>
      <c r="R13" s="46">
        <v>0</v>
      </c>
      <c r="S13" s="74">
        <v>0</v>
      </c>
      <c r="U13" s="73">
        <v>38.700000000000003</v>
      </c>
      <c r="V13" s="74">
        <v>-195</v>
      </c>
      <c r="W13">
        <v>38.56</v>
      </c>
      <c r="X13">
        <v>-36</v>
      </c>
      <c r="Y13">
        <v>0</v>
      </c>
      <c r="Z13">
        <v>0.14000000000000001</v>
      </c>
      <c r="AA13">
        <v>-43</v>
      </c>
      <c r="AB13">
        <v>0</v>
      </c>
      <c r="AC13">
        <v>-116</v>
      </c>
    </row>
    <row r="14" spans="1:29">
      <c r="G14" t="s">
        <v>56</v>
      </c>
      <c r="H14" s="73">
        <v>39.67</v>
      </c>
      <c r="I14" s="46">
        <v>0</v>
      </c>
      <c r="J14" s="46">
        <v>0</v>
      </c>
      <c r="K14" s="46">
        <v>0</v>
      </c>
      <c r="L14" s="46">
        <v>0.14000000000000001</v>
      </c>
      <c r="M14" s="74">
        <v>0</v>
      </c>
      <c r="N14" s="73">
        <v>0</v>
      </c>
      <c r="O14" s="46">
        <v>-30</v>
      </c>
      <c r="P14" s="46">
        <v>-140</v>
      </c>
      <c r="Q14" s="46">
        <v>-41</v>
      </c>
      <c r="R14" s="46">
        <v>0</v>
      </c>
      <c r="S14" s="74">
        <v>0</v>
      </c>
      <c r="U14" s="73">
        <v>39.81</v>
      </c>
      <c r="V14" s="74">
        <v>-211</v>
      </c>
      <c r="W14">
        <v>39.67</v>
      </c>
      <c r="X14">
        <v>-30</v>
      </c>
      <c r="Y14">
        <v>0</v>
      </c>
      <c r="Z14">
        <v>0.14000000000000001</v>
      </c>
      <c r="AA14">
        <v>-41</v>
      </c>
      <c r="AB14">
        <v>0</v>
      </c>
      <c r="AC14">
        <v>-140</v>
      </c>
    </row>
    <row r="15" spans="1:29">
      <c r="G15" t="s">
        <v>57</v>
      </c>
      <c r="H15" s="73">
        <v>83.41</v>
      </c>
      <c r="I15" s="46">
        <v>0</v>
      </c>
      <c r="J15" s="46">
        <v>0</v>
      </c>
      <c r="K15" s="46">
        <v>0</v>
      </c>
      <c r="L15" s="46">
        <v>0.18</v>
      </c>
      <c r="M15" s="74">
        <v>0</v>
      </c>
      <c r="N15" s="73">
        <v>0</v>
      </c>
      <c r="O15" s="46">
        <v>-14</v>
      </c>
      <c r="P15" s="46">
        <v>-148.99</v>
      </c>
      <c r="Q15" s="46">
        <v>-70</v>
      </c>
      <c r="R15" s="46">
        <v>0</v>
      </c>
      <c r="S15" s="74">
        <v>0</v>
      </c>
      <c r="U15" s="73">
        <v>83.59</v>
      </c>
      <c r="V15" s="74">
        <v>-232.99</v>
      </c>
      <c r="W15">
        <v>83.41</v>
      </c>
      <c r="X15">
        <v>-14</v>
      </c>
      <c r="Y15">
        <v>0</v>
      </c>
      <c r="Z15">
        <v>0.18</v>
      </c>
      <c r="AA15">
        <v>-70</v>
      </c>
      <c r="AB15">
        <v>0</v>
      </c>
      <c r="AC15">
        <v>-148.99</v>
      </c>
    </row>
    <row r="16" spans="1:29">
      <c r="G16" t="s">
        <v>58</v>
      </c>
      <c r="H16" s="73">
        <v>60</v>
      </c>
      <c r="I16" s="46">
        <v>0</v>
      </c>
      <c r="J16" s="46">
        <v>0</v>
      </c>
      <c r="K16" s="46">
        <v>0</v>
      </c>
      <c r="L16" s="46">
        <v>0.19</v>
      </c>
      <c r="M16" s="74">
        <v>0</v>
      </c>
      <c r="N16" s="73">
        <v>0</v>
      </c>
      <c r="O16" s="46">
        <v>-16</v>
      </c>
      <c r="P16" s="46">
        <v>-174</v>
      </c>
      <c r="Q16" s="46">
        <v>-68</v>
      </c>
      <c r="R16" s="46">
        <v>0</v>
      </c>
      <c r="S16" s="74">
        <v>0</v>
      </c>
      <c r="U16" s="73">
        <v>60.19</v>
      </c>
      <c r="V16" s="74">
        <v>-258</v>
      </c>
      <c r="W16">
        <v>60</v>
      </c>
      <c r="X16">
        <v>-16</v>
      </c>
      <c r="Y16">
        <v>0</v>
      </c>
      <c r="Z16">
        <v>0.19</v>
      </c>
      <c r="AA16">
        <v>-68</v>
      </c>
      <c r="AB16">
        <v>0</v>
      </c>
      <c r="AC16">
        <v>-174</v>
      </c>
    </row>
    <row r="17" spans="7:29">
      <c r="G17" t="s">
        <v>59</v>
      </c>
      <c r="H17" s="73">
        <v>6.44</v>
      </c>
      <c r="I17" s="46">
        <v>0</v>
      </c>
      <c r="J17" s="46">
        <v>0</v>
      </c>
      <c r="K17" s="46">
        <v>0</v>
      </c>
      <c r="L17" s="46">
        <v>0.21</v>
      </c>
      <c r="M17" s="74">
        <v>0</v>
      </c>
      <c r="N17" s="73">
        <v>0</v>
      </c>
      <c r="O17" s="46">
        <v>-35</v>
      </c>
      <c r="P17" s="46">
        <v>-185.99</v>
      </c>
      <c r="Q17" s="46">
        <v>-71</v>
      </c>
      <c r="R17" s="46">
        <v>0</v>
      </c>
      <c r="S17" s="74">
        <v>0</v>
      </c>
      <c r="U17" s="73">
        <v>6.65</v>
      </c>
      <c r="V17" s="74">
        <v>-291.99</v>
      </c>
      <c r="W17">
        <v>6.44</v>
      </c>
      <c r="X17">
        <v>-35</v>
      </c>
      <c r="Y17">
        <v>0</v>
      </c>
      <c r="Z17">
        <v>0.21</v>
      </c>
      <c r="AA17">
        <v>-71</v>
      </c>
      <c r="AB17">
        <v>0</v>
      </c>
      <c r="AC17">
        <v>-185.99</v>
      </c>
    </row>
    <row r="18" spans="7:29">
      <c r="G18" t="s">
        <v>60</v>
      </c>
      <c r="H18" s="73">
        <v>6.04</v>
      </c>
      <c r="I18" s="46">
        <v>0</v>
      </c>
      <c r="J18" s="46">
        <v>0</v>
      </c>
      <c r="K18" s="46">
        <v>0</v>
      </c>
      <c r="L18" s="46">
        <v>0.22</v>
      </c>
      <c r="M18" s="74">
        <v>0</v>
      </c>
      <c r="N18" s="73">
        <v>0</v>
      </c>
      <c r="O18" s="46">
        <v>-35</v>
      </c>
      <c r="P18" s="46">
        <v>-211</v>
      </c>
      <c r="Q18" s="46">
        <v>-70</v>
      </c>
      <c r="R18" s="46">
        <v>0</v>
      </c>
      <c r="S18" s="74">
        <v>0</v>
      </c>
      <c r="U18" s="73">
        <v>6.26</v>
      </c>
      <c r="V18" s="74">
        <v>-316</v>
      </c>
      <c r="W18">
        <v>6.04</v>
      </c>
      <c r="X18">
        <v>-35</v>
      </c>
      <c r="Y18">
        <v>0</v>
      </c>
      <c r="Z18">
        <v>0.22</v>
      </c>
      <c r="AA18">
        <v>-70</v>
      </c>
      <c r="AB18">
        <v>0</v>
      </c>
      <c r="AC18">
        <v>-211</v>
      </c>
    </row>
    <row r="19" spans="7:29">
      <c r="G19" t="s">
        <v>61</v>
      </c>
      <c r="H19" s="73">
        <v>43.76</v>
      </c>
      <c r="I19" s="46">
        <v>0</v>
      </c>
      <c r="J19" s="46">
        <v>0</v>
      </c>
      <c r="K19" s="46">
        <v>0</v>
      </c>
      <c r="L19" s="46">
        <v>0.24</v>
      </c>
      <c r="M19" s="74">
        <v>0.1</v>
      </c>
      <c r="N19" s="73">
        <v>0</v>
      </c>
      <c r="O19" s="46">
        <v>-33</v>
      </c>
      <c r="P19" s="46">
        <v>-228.99</v>
      </c>
      <c r="Q19" s="46">
        <v>-70</v>
      </c>
      <c r="R19" s="46">
        <v>0</v>
      </c>
      <c r="S19" s="74">
        <v>0</v>
      </c>
      <c r="U19" s="73">
        <v>44.1</v>
      </c>
      <c r="V19" s="74">
        <v>-331.99</v>
      </c>
      <c r="W19">
        <v>43.76</v>
      </c>
      <c r="X19">
        <v>-33</v>
      </c>
      <c r="Y19">
        <v>0</v>
      </c>
      <c r="Z19">
        <v>0.24</v>
      </c>
      <c r="AA19">
        <v>-70</v>
      </c>
      <c r="AB19">
        <v>0.1</v>
      </c>
      <c r="AC19">
        <v>-228.99</v>
      </c>
    </row>
    <row r="20" spans="7:29">
      <c r="G20" t="s">
        <v>62</v>
      </c>
      <c r="H20" s="73">
        <v>53.11</v>
      </c>
      <c r="I20" s="46">
        <v>0</v>
      </c>
      <c r="J20" s="46">
        <v>0</v>
      </c>
      <c r="K20" s="46">
        <v>0</v>
      </c>
      <c r="L20" s="46">
        <v>0.24</v>
      </c>
      <c r="M20" s="74">
        <v>0.14000000000000001</v>
      </c>
      <c r="N20" s="73">
        <v>0</v>
      </c>
      <c r="O20" s="46">
        <v>-38</v>
      </c>
      <c r="P20" s="46">
        <v>-255</v>
      </c>
      <c r="Q20" s="46">
        <v>-68</v>
      </c>
      <c r="R20" s="46">
        <v>0</v>
      </c>
      <c r="S20" s="74">
        <v>0</v>
      </c>
      <c r="U20" s="73">
        <v>53.49</v>
      </c>
      <c r="V20" s="74">
        <v>-361</v>
      </c>
      <c r="W20">
        <v>53.11</v>
      </c>
      <c r="X20">
        <v>-38</v>
      </c>
      <c r="Y20">
        <v>0</v>
      </c>
      <c r="Z20">
        <v>0.24</v>
      </c>
      <c r="AA20">
        <v>-68</v>
      </c>
      <c r="AB20">
        <v>0.14000000000000001</v>
      </c>
      <c r="AC20">
        <v>-255</v>
      </c>
    </row>
    <row r="21" spans="7:29">
      <c r="G21" t="s">
        <v>63</v>
      </c>
      <c r="H21" s="73">
        <v>18.260000000000002</v>
      </c>
      <c r="I21" s="46">
        <v>0</v>
      </c>
      <c r="J21" s="46">
        <v>0</v>
      </c>
      <c r="K21" s="46">
        <v>0</v>
      </c>
      <c r="L21" s="46">
        <v>0.24</v>
      </c>
      <c r="M21" s="74">
        <v>0.17</v>
      </c>
      <c r="N21" s="73">
        <v>0</v>
      </c>
      <c r="O21" s="46">
        <v>-48</v>
      </c>
      <c r="P21" s="46">
        <v>-273.99</v>
      </c>
      <c r="Q21" s="46">
        <v>-66</v>
      </c>
      <c r="R21" s="46">
        <v>0</v>
      </c>
      <c r="S21" s="74">
        <v>0</v>
      </c>
      <c r="U21" s="73">
        <v>18.670000000000002</v>
      </c>
      <c r="V21" s="74">
        <v>-387.99</v>
      </c>
      <c r="W21">
        <v>18.260000000000002</v>
      </c>
      <c r="X21">
        <v>-48</v>
      </c>
      <c r="Y21">
        <v>0</v>
      </c>
      <c r="Z21">
        <v>0.24</v>
      </c>
      <c r="AA21">
        <v>-66</v>
      </c>
      <c r="AB21">
        <v>0.17</v>
      </c>
      <c r="AC21">
        <v>-273.99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0.26</v>
      </c>
      <c r="M22" s="74">
        <v>0.23</v>
      </c>
      <c r="N22" s="73">
        <v>-18</v>
      </c>
      <c r="O22" s="46">
        <v>-51</v>
      </c>
      <c r="P22" s="46">
        <v>-299</v>
      </c>
      <c r="Q22" s="46">
        <v>-66</v>
      </c>
      <c r="R22" s="46">
        <v>0</v>
      </c>
      <c r="S22" s="74">
        <v>0</v>
      </c>
      <c r="U22" s="73">
        <v>0.49</v>
      </c>
      <c r="V22" s="74">
        <v>-434</v>
      </c>
      <c r="W22">
        <v>-18</v>
      </c>
      <c r="X22">
        <v>-51</v>
      </c>
      <c r="Y22">
        <v>0</v>
      </c>
      <c r="Z22">
        <v>0.26</v>
      </c>
      <c r="AA22">
        <v>-66</v>
      </c>
      <c r="AB22">
        <v>0.23</v>
      </c>
      <c r="AC22">
        <v>-299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0.22</v>
      </c>
      <c r="M23" s="74">
        <v>0.18</v>
      </c>
      <c r="N23" s="73">
        <v>0</v>
      </c>
      <c r="O23" s="46">
        <v>-11</v>
      </c>
      <c r="P23" s="46">
        <v>-306</v>
      </c>
      <c r="Q23" s="46">
        <v>-66</v>
      </c>
      <c r="R23" s="46">
        <v>0</v>
      </c>
      <c r="S23" s="74">
        <v>0</v>
      </c>
      <c r="U23" s="73">
        <v>0.4</v>
      </c>
      <c r="V23" s="74">
        <v>-383</v>
      </c>
      <c r="W23">
        <v>0</v>
      </c>
      <c r="X23">
        <v>-11</v>
      </c>
      <c r="Y23">
        <v>0</v>
      </c>
      <c r="Z23">
        <v>0.22</v>
      </c>
      <c r="AA23">
        <v>-66</v>
      </c>
      <c r="AB23">
        <v>0.18</v>
      </c>
      <c r="AC23">
        <v>-306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0.19</v>
      </c>
      <c r="M24" s="74">
        <v>0.28000000000000003</v>
      </c>
      <c r="N24" s="73">
        <v>0</v>
      </c>
      <c r="O24" s="46">
        <v>-22</v>
      </c>
      <c r="P24" s="46">
        <v>-340</v>
      </c>
      <c r="Q24" s="46">
        <v>-57</v>
      </c>
      <c r="R24" s="46">
        <v>0</v>
      </c>
      <c r="S24" s="74">
        <v>0</v>
      </c>
      <c r="U24" s="73">
        <v>0.47</v>
      </c>
      <c r="V24" s="74">
        <v>-419</v>
      </c>
      <c r="W24">
        <v>0</v>
      </c>
      <c r="X24">
        <v>-22</v>
      </c>
      <c r="Y24">
        <v>0</v>
      </c>
      <c r="Z24">
        <v>0.19</v>
      </c>
      <c r="AA24">
        <v>-57</v>
      </c>
      <c r="AB24">
        <v>0.28000000000000003</v>
      </c>
      <c r="AC24">
        <v>-340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0.17</v>
      </c>
      <c r="M25" s="74">
        <v>0.27</v>
      </c>
      <c r="N25" s="73">
        <v>-52</v>
      </c>
      <c r="O25" s="46">
        <v>0</v>
      </c>
      <c r="P25" s="46">
        <v>-376</v>
      </c>
      <c r="Q25" s="46">
        <v>-49</v>
      </c>
      <c r="R25" s="46">
        <v>0</v>
      </c>
      <c r="S25" s="74">
        <v>0</v>
      </c>
      <c r="U25" s="73">
        <v>0.44</v>
      </c>
      <c r="V25" s="74">
        <v>-477</v>
      </c>
      <c r="W25">
        <v>-52</v>
      </c>
      <c r="X25">
        <v>0</v>
      </c>
      <c r="Y25">
        <v>0</v>
      </c>
      <c r="Z25">
        <v>0.17</v>
      </c>
      <c r="AA25">
        <v>-49</v>
      </c>
      <c r="AB25">
        <v>0.27</v>
      </c>
      <c r="AC25">
        <v>-376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0.31</v>
      </c>
      <c r="M26" s="74">
        <v>0.15</v>
      </c>
      <c r="N26" s="73">
        <v>-94</v>
      </c>
      <c r="O26" s="46">
        <v>0</v>
      </c>
      <c r="P26" s="46">
        <v>-429</v>
      </c>
      <c r="Q26" s="46">
        <v>-65</v>
      </c>
      <c r="R26" s="46">
        <v>0</v>
      </c>
      <c r="S26" s="74">
        <v>0</v>
      </c>
      <c r="U26" s="73">
        <v>0.46</v>
      </c>
      <c r="V26" s="74">
        <v>-588</v>
      </c>
      <c r="W26">
        <v>-94</v>
      </c>
      <c r="X26">
        <v>0</v>
      </c>
      <c r="Y26">
        <v>0</v>
      </c>
      <c r="Z26">
        <v>0.31</v>
      </c>
      <c r="AA26">
        <v>-65</v>
      </c>
      <c r="AB26">
        <v>0.15</v>
      </c>
      <c r="AC26">
        <v>-429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</v>
      </c>
      <c r="M27" s="74">
        <v>0.14000000000000001</v>
      </c>
      <c r="N27" s="73">
        <v>-11</v>
      </c>
      <c r="O27" s="46">
        <v>0</v>
      </c>
      <c r="P27" s="46">
        <v>-412</v>
      </c>
      <c r="Q27" s="46">
        <v>-68</v>
      </c>
      <c r="R27" s="46">
        <v>0</v>
      </c>
      <c r="S27" s="74">
        <v>0</v>
      </c>
      <c r="U27" s="73">
        <v>1.1399999999999999</v>
      </c>
      <c r="V27" s="74">
        <v>-491</v>
      </c>
      <c r="W27">
        <v>-11</v>
      </c>
      <c r="X27">
        <v>0</v>
      </c>
      <c r="Y27">
        <v>0</v>
      </c>
      <c r="Z27">
        <v>1</v>
      </c>
      <c r="AA27">
        <v>-68</v>
      </c>
      <c r="AB27">
        <v>0.14000000000000001</v>
      </c>
      <c r="AC27">
        <v>-412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1.1499999999999999</v>
      </c>
      <c r="M28" s="74">
        <v>0.47</v>
      </c>
      <c r="N28" s="73">
        <v>-77</v>
      </c>
      <c r="O28" s="46">
        <v>0</v>
      </c>
      <c r="P28" s="46">
        <v>-412</v>
      </c>
      <c r="Q28" s="46">
        <v>-68</v>
      </c>
      <c r="R28" s="46">
        <v>0</v>
      </c>
      <c r="S28" s="74">
        <v>0</v>
      </c>
      <c r="U28" s="73">
        <v>1.62</v>
      </c>
      <c r="V28" s="74">
        <v>-557</v>
      </c>
      <c r="W28">
        <v>-77</v>
      </c>
      <c r="X28">
        <v>0</v>
      </c>
      <c r="Y28">
        <v>0</v>
      </c>
      <c r="Z28">
        <v>1.1499999999999999</v>
      </c>
      <c r="AA28">
        <v>-68</v>
      </c>
      <c r="AB28">
        <v>0.47</v>
      </c>
      <c r="AC28">
        <v>-412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1.24</v>
      </c>
      <c r="M29" s="74">
        <v>0.28000000000000003</v>
      </c>
      <c r="N29" s="73">
        <v>-72</v>
      </c>
      <c r="O29" s="46">
        <v>0</v>
      </c>
      <c r="P29" s="46">
        <v>-419.99</v>
      </c>
      <c r="Q29" s="46">
        <v>-73</v>
      </c>
      <c r="R29" s="46">
        <v>0</v>
      </c>
      <c r="S29" s="74">
        <v>0</v>
      </c>
      <c r="U29" s="73">
        <v>1.52</v>
      </c>
      <c r="V29" s="74">
        <v>-564.99</v>
      </c>
      <c r="W29">
        <v>-72</v>
      </c>
      <c r="X29">
        <v>0</v>
      </c>
      <c r="Y29">
        <v>0</v>
      </c>
      <c r="Z29">
        <v>1.24</v>
      </c>
      <c r="AA29">
        <v>-73</v>
      </c>
      <c r="AB29">
        <v>0.28000000000000003</v>
      </c>
      <c r="AC29">
        <v>-419.99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1.08</v>
      </c>
      <c r="M30" s="74">
        <v>0</v>
      </c>
      <c r="N30" s="73">
        <v>-29</v>
      </c>
      <c r="O30" s="46">
        <v>0</v>
      </c>
      <c r="P30" s="46">
        <v>-415</v>
      </c>
      <c r="Q30" s="46">
        <v>-74</v>
      </c>
      <c r="R30" s="46">
        <v>0</v>
      </c>
      <c r="S30" s="74">
        <v>0</v>
      </c>
      <c r="U30" s="73">
        <v>1.08</v>
      </c>
      <c r="V30" s="74">
        <v>-518</v>
      </c>
      <c r="W30">
        <v>-29</v>
      </c>
      <c r="X30">
        <v>0</v>
      </c>
      <c r="Y30">
        <v>0</v>
      </c>
      <c r="Z30">
        <v>1.08</v>
      </c>
      <c r="AA30">
        <v>-74</v>
      </c>
      <c r="AB30">
        <v>0</v>
      </c>
      <c r="AC30">
        <v>-415</v>
      </c>
    </row>
    <row r="31" spans="7:29">
      <c r="G31" t="s">
        <v>73</v>
      </c>
      <c r="H31" s="73">
        <v>10.49</v>
      </c>
      <c r="I31" s="46">
        <v>0</v>
      </c>
      <c r="J31" s="46">
        <v>0</v>
      </c>
      <c r="K31" s="46">
        <v>0</v>
      </c>
      <c r="L31" s="46">
        <v>2.5499999999999998</v>
      </c>
      <c r="M31" s="74">
        <v>0</v>
      </c>
      <c r="N31" s="73">
        <v>0</v>
      </c>
      <c r="O31" s="46">
        <v>0</v>
      </c>
      <c r="P31" s="46">
        <v>-53</v>
      </c>
      <c r="Q31" s="46">
        <v>-75</v>
      </c>
      <c r="R31" s="46">
        <v>0</v>
      </c>
      <c r="S31" s="74">
        <v>0</v>
      </c>
      <c r="U31" s="73">
        <v>13.04</v>
      </c>
      <c r="V31" s="74">
        <v>-128</v>
      </c>
      <c r="W31">
        <v>10.49</v>
      </c>
      <c r="X31">
        <v>0</v>
      </c>
      <c r="Y31">
        <v>0</v>
      </c>
      <c r="Z31">
        <v>2.5499999999999998</v>
      </c>
      <c r="AA31">
        <v>-75</v>
      </c>
      <c r="AB31">
        <v>0</v>
      </c>
      <c r="AC31">
        <v>-53</v>
      </c>
    </row>
    <row r="32" spans="7:29">
      <c r="G32" t="s">
        <v>74</v>
      </c>
      <c r="H32" s="73">
        <v>54.1</v>
      </c>
      <c r="I32" s="46">
        <v>0</v>
      </c>
      <c r="J32" s="46">
        <v>0</v>
      </c>
      <c r="K32" s="46">
        <v>0</v>
      </c>
      <c r="L32" s="46">
        <v>4.12</v>
      </c>
      <c r="M32" s="74">
        <v>0</v>
      </c>
      <c r="N32" s="73">
        <v>0</v>
      </c>
      <c r="O32" s="46">
        <v>0</v>
      </c>
      <c r="P32" s="46">
        <v>-27</v>
      </c>
      <c r="Q32" s="46">
        <v>-78</v>
      </c>
      <c r="R32" s="46">
        <v>0</v>
      </c>
      <c r="S32" s="74">
        <v>0</v>
      </c>
      <c r="U32" s="73">
        <v>58.22</v>
      </c>
      <c r="V32" s="74">
        <v>-106</v>
      </c>
      <c r="W32">
        <v>54.1</v>
      </c>
      <c r="X32">
        <v>0</v>
      </c>
      <c r="Y32">
        <v>-1</v>
      </c>
      <c r="Z32">
        <v>4.12</v>
      </c>
      <c r="AA32">
        <v>-78</v>
      </c>
      <c r="AB32">
        <v>0</v>
      </c>
      <c r="AC32">
        <v>-27</v>
      </c>
    </row>
    <row r="33" spans="7:29">
      <c r="G33" t="s">
        <v>75</v>
      </c>
      <c r="H33" s="73">
        <v>23.18</v>
      </c>
      <c r="I33" s="46">
        <v>0</v>
      </c>
      <c r="J33" s="46">
        <v>0</v>
      </c>
      <c r="K33" s="46">
        <v>0</v>
      </c>
      <c r="L33" s="46">
        <v>6.57</v>
      </c>
      <c r="M33" s="74">
        <v>0</v>
      </c>
      <c r="N33" s="73">
        <v>0</v>
      </c>
      <c r="O33" s="46">
        <v>0</v>
      </c>
      <c r="P33" s="46">
        <v>-55</v>
      </c>
      <c r="Q33" s="46">
        <v>-72</v>
      </c>
      <c r="R33" s="46">
        <v>0</v>
      </c>
      <c r="S33" s="74">
        <v>0</v>
      </c>
      <c r="U33" s="73">
        <v>29.75</v>
      </c>
      <c r="V33" s="74">
        <v>-128</v>
      </c>
      <c r="W33">
        <v>23.18</v>
      </c>
      <c r="X33">
        <v>0</v>
      </c>
      <c r="Y33">
        <v>-1</v>
      </c>
      <c r="Z33">
        <v>6.57</v>
      </c>
      <c r="AA33">
        <v>-72</v>
      </c>
      <c r="AB33">
        <v>0</v>
      </c>
      <c r="AC33">
        <v>-55</v>
      </c>
    </row>
    <row r="34" spans="7:29">
      <c r="G34" t="s">
        <v>76</v>
      </c>
      <c r="H34" s="73">
        <v>50.23</v>
      </c>
      <c r="I34" s="46">
        <v>0</v>
      </c>
      <c r="J34" s="46">
        <v>0</v>
      </c>
      <c r="K34" s="46">
        <v>0</v>
      </c>
      <c r="L34" s="46">
        <v>7.15</v>
      </c>
      <c r="M34" s="74">
        <v>0</v>
      </c>
      <c r="N34" s="73">
        <v>0</v>
      </c>
      <c r="O34" s="46">
        <v>0</v>
      </c>
      <c r="P34" s="46">
        <v>-53</v>
      </c>
      <c r="Q34" s="46">
        <v>-69</v>
      </c>
      <c r="R34" s="46">
        <v>0</v>
      </c>
      <c r="S34" s="74">
        <v>0</v>
      </c>
      <c r="U34" s="73">
        <v>57.38</v>
      </c>
      <c r="V34" s="74">
        <v>-123</v>
      </c>
      <c r="W34">
        <v>50.23</v>
      </c>
      <c r="X34">
        <v>0</v>
      </c>
      <c r="Y34">
        <v>-1</v>
      </c>
      <c r="Z34">
        <v>7.15</v>
      </c>
      <c r="AA34">
        <v>-69</v>
      </c>
      <c r="AB34">
        <v>0</v>
      </c>
      <c r="AC34">
        <v>-53</v>
      </c>
    </row>
    <row r="35" spans="7:29">
      <c r="G35" t="s">
        <v>77</v>
      </c>
      <c r="H35" s="73">
        <v>102.4</v>
      </c>
      <c r="I35" s="46">
        <v>0</v>
      </c>
      <c r="J35" s="46">
        <v>0</v>
      </c>
      <c r="K35" s="46">
        <v>0</v>
      </c>
      <c r="L35" s="46">
        <v>1.64</v>
      </c>
      <c r="M35" s="74">
        <v>0</v>
      </c>
      <c r="N35" s="73">
        <v>0</v>
      </c>
      <c r="O35" s="46">
        <v>-40</v>
      </c>
      <c r="P35" s="46">
        <v>-70</v>
      </c>
      <c r="Q35" s="46">
        <v>-76</v>
      </c>
      <c r="R35" s="46">
        <v>0</v>
      </c>
      <c r="S35" s="74">
        <v>0</v>
      </c>
      <c r="U35" s="73">
        <v>104.04</v>
      </c>
      <c r="V35" s="74">
        <v>-187</v>
      </c>
      <c r="W35">
        <v>102.4</v>
      </c>
      <c r="X35">
        <v>-40</v>
      </c>
      <c r="Y35">
        <v>-1</v>
      </c>
      <c r="Z35">
        <v>1.64</v>
      </c>
      <c r="AA35">
        <v>-76</v>
      </c>
      <c r="AB35">
        <v>0</v>
      </c>
      <c r="AC35">
        <v>-70</v>
      </c>
    </row>
    <row r="36" spans="7:29">
      <c r="G36" t="s">
        <v>78</v>
      </c>
      <c r="H36" s="73">
        <v>111.09</v>
      </c>
      <c r="I36" s="46">
        <v>0</v>
      </c>
      <c r="J36" s="46">
        <v>0</v>
      </c>
      <c r="K36" s="46">
        <v>0</v>
      </c>
      <c r="L36" s="46">
        <v>2.2200000000000002</v>
      </c>
      <c r="M36" s="74">
        <v>0</v>
      </c>
      <c r="N36" s="73">
        <v>0</v>
      </c>
      <c r="O36" s="46">
        <v>-28</v>
      </c>
      <c r="P36" s="46">
        <v>-70</v>
      </c>
      <c r="Q36" s="46">
        <v>-88</v>
      </c>
      <c r="R36" s="46">
        <v>0</v>
      </c>
      <c r="S36" s="74">
        <v>0</v>
      </c>
      <c r="U36" s="73">
        <v>113.31</v>
      </c>
      <c r="V36" s="74">
        <v>-187</v>
      </c>
      <c r="W36">
        <v>111.09</v>
      </c>
      <c r="X36">
        <v>-28</v>
      </c>
      <c r="Y36">
        <v>-1</v>
      </c>
      <c r="Z36">
        <v>2.2200000000000002</v>
      </c>
      <c r="AA36">
        <v>-88</v>
      </c>
      <c r="AB36">
        <v>0</v>
      </c>
      <c r="AC36">
        <v>-70</v>
      </c>
    </row>
    <row r="37" spans="7:29">
      <c r="G37" t="s">
        <v>79</v>
      </c>
      <c r="H37" s="73">
        <v>122.68</v>
      </c>
      <c r="I37" s="46">
        <v>0</v>
      </c>
      <c r="J37" s="46">
        <v>0</v>
      </c>
      <c r="K37" s="46">
        <v>0</v>
      </c>
      <c r="L37" s="46">
        <v>2.9</v>
      </c>
      <c r="M37" s="74">
        <v>0</v>
      </c>
      <c r="N37" s="73">
        <v>0</v>
      </c>
      <c r="O37" s="46">
        <v>-31</v>
      </c>
      <c r="P37" s="46">
        <v>-81</v>
      </c>
      <c r="Q37" s="46">
        <v>-10</v>
      </c>
      <c r="R37" s="46">
        <v>0</v>
      </c>
      <c r="S37" s="74">
        <v>0</v>
      </c>
      <c r="U37" s="73">
        <v>125.58</v>
      </c>
      <c r="V37" s="74">
        <v>-122.1</v>
      </c>
      <c r="W37">
        <v>122.68</v>
      </c>
      <c r="X37">
        <v>-31</v>
      </c>
      <c r="Y37">
        <v>-0.1</v>
      </c>
      <c r="Z37">
        <v>2.9</v>
      </c>
      <c r="AA37">
        <v>-10</v>
      </c>
      <c r="AB37">
        <v>0</v>
      </c>
      <c r="AC37">
        <v>-81</v>
      </c>
    </row>
    <row r="38" spans="7:29">
      <c r="G38" t="s">
        <v>80</v>
      </c>
      <c r="H38" s="73">
        <v>121.71</v>
      </c>
      <c r="I38" s="46">
        <v>0</v>
      </c>
      <c r="J38" s="46">
        <v>0</v>
      </c>
      <c r="K38" s="46">
        <v>0</v>
      </c>
      <c r="L38" s="46">
        <v>4.0599999999999996</v>
      </c>
      <c r="M38" s="74">
        <v>0</v>
      </c>
      <c r="N38" s="73">
        <v>0</v>
      </c>
      <c r="O38" s="46">
        <v>-31</v>
      </c>
      <c r="P38" s="46">
        <v>-79</v>
      </c>
      <c r="Q38" s="46">
        <v>-53</v>
      </c>
      <c r="R38" s="46">
        <v>0</v>
      </c>
      <c r="S38" s="74">
        <v>0</v>
      </c>
      <c r="U38" s="73">
        <v>125.77</v>
      </c>
      <c r="V38" s="74">
        <v>-163.1</v>
      </c>
      <c r="W38">
        <v>121.71</v>
      </c>
      <c r="X38">
        <v>-31</v>
      </c>
      <c r="Y38">
        <v>-0.1</v>
      </c>
      <c r="Z38">
        <v>4.0599999999999996</v>
      </c>
      <c r="AA38">
        <v>-53</v>
      </c>
      <c r="AB38">
        <v>0</v>
      </c>
      <c r="AC38">
        <v>-79</v>
      </c>
    </row>
    <row r="39" spans="7:29">
      <c r="G39" t="s">
        <v>81</v>
      </c>
      <c r="H39" s="73">
        <v>132.34</v>
      </c>
      <c r="I39" s="46">
        <v>0</v>
      </c>
      <c r="J39" s="46">
        <v>0</v>
      </c>
      <c r="K39" s="46">
        <v>0</v>
      </c>
      <c r="L39" s="46">
        <v>4.25</v>
      </c>
      <c r="M39" s="74">
        <v>0</v>
      </c>
      <c r="N39" s="73">
        <v>0</v>
      </c>
      <c r="O39" s="46">
        <v>-34</v>
      </c>
      <c r="P39" s="46">
        <v>-11</v>
      </c>
      <c r="Q39" s="46">
        <v>0</v>
      </c>
      <c r="R39" s="46">
        <v>0</v>
      </c>
      <c r="S39" s="74">
        <v>0</v>
      </c>
      <c r="U39" s="73">
        <v>136.59</v>
      </c>
      <c r="V39" s="74">
        <v>-45.1</v>
      </c>
      <c r="W39">
        <v>132.34</v>
      </c>
      <c r="X39">
        <v>-34</v>
      </c>
      <c r="Y39">
        <v>-0.1</v>
      </c>
      <c r="Z39">
        <v>4.25</v>
      </c>
      <c r="AA39">
        <v>0</v>
      </c>
      <c r="AB39">
        <v>0</v>
      </c>
      <c r="AC39">
        <v>-11</v>
      </c>
    </row>
    <row r="40" spans="7:29">
      <c r="G40" t="s">
        <v>82</v>
      </c>
      <c r="H40" s="73">
        <v>137.18</v>
      </c>
      <c r="I40" s="46">
        <v>0</v>
      </c>
      <c r="J40" s="46">
        <v>28.01</v>
      </c>
      <c r="K40" s="46">
        <v>0</v>
      </c>
      <c r="L40" s="46">
        <v>4.54</v>
      </c>
      <c r="M40" s="74">
        <v>0</v>
      </c>
      <c r="N40" s="73">
        <v>0</v>
      </c>
      <c r="O40" s="46">
        <v>-42</v>
      </c>
      <c r="P40" s="46">
        <v>0</v>
      </c>
      <c r="Q40" s="46">
        <v>0</v>
      </c>
      <c r="R40" s="46">
        <v>0</v>
      </c>
      <c r="S40" s="74">
        <v>0</v>
      </c>
      <c r="U40" s="73">
        <v>169.73</v>
      </c>
      <c r="V40" s="74">
        <v>-42.1</v>
      </c>
      <c r="W40">
        <v>137.18</v>
      </c>
      <c r="X40">
        <v>-42</v>
      </c>
      <c r="Y40">
        <v>-0.1</v>
      </c>
      <c r="Z40">
        <v>4.54</v>
      </c>
      <c r="AA40">
        <v>0</v>
      </c>
      <c r="AB40">
        <v>0</v>
      </c>
      <c r="AC40">
        <v>28.01</v>
      </c>
    </row>
    <row r="41" spans="7:29">
      <c r="G41" t="s">
        <v>83</v>
      </c>
      <c r="H41" s="73">
        <v>80.180000000000007</v>
      </c>
      <c r="I41" s="46">
        <v>0</v>
      </c>
      <c r="J41" s="46">
        <v>85.97</v>
      </c>
      <c r="K41" s="46">
        <v>0</v>
      </c>
      <c r="L41" s="46">
        <v>3.67</v>
      </c>
      <c r="M41" s="74">
        <v>0</v>
      </c>
      <c r="N41" s="73">
        <v>0</v>
      </c>
      <c r="O41" s="46">
        <v>-10</v>
      </c>
      <c r="P41" s="46">
        <v>0</v>
      </c>
      <c r="Q41" s="46">
        <v>0</v>
      </c>
      <c r="R41" s="46">
        <v>0</v>
      </c>
      <c r="S41" s="74">
        <v>0</v>
      </c>
      <c r="U41" s="73">
        <v>169.82</v>
      </c>
      <c r="V41" s="74">
        <v>-10.1</v>
      </c>
      <c r="W41">
        <v>80.180000000000007</v>
      </c>
      <c r="X41">
        <v>-10</v>
      </c>
      <c r="Y41">
        <v>-0.1</v>
      </c>
      <c r="Z41">
        <v>3.67</v>
      </c>
      <c r="AA41">
        <v>0</v>
      </c>
      <c r="AB41">
        <v>0</v>
      </c>
      <c r="AC41">
        <v>85.97</v>
      </c>
    </row>
    <row r="42" spans="7:29">
      <c r="G42" t="s">
        <v>84</v>
      </c>
      <c r="H42" s="73">
        <v>71.48</v>
      </c>
      <c r="I42" s="46">
        <v>0</v>
      </c>
      <c r="J42" s="46">
        <v>83.08</v>
      </c>
      <c r="K42" s="46">
        <v>0</v>
      </c>
      <c r="L42" s="46">
        <v>5.8</v>
      </c>
      <c r="M42" s="74">
        <v>0</v>
      </c>
      <c r="N42" s="73">
        <v>0</v>
      </c>
      <c r="O42" s="46">
        <v>-9</v>
      </c>
      <c r="P42" s="46">
        <v>0</v>
      </c>
      <c r="Q42" s="46">
        <v>-36</v>
      </c>
      <c r="R42" s="46">
        <v>0</v>
      </c>
      <c r="S42" s="74">
        <v>0</v>
      </c>
      <c r="U42" s="73">
        <v>160.36000000000001</v>
      </c>
      <c r="V42" s="74">
        <v>-45.1</v>
      </c>
      <c r="W42">
        <v>71.48</v>
      </c>
      <c r="X42">
        <v>-9</v>
      </c>
      <c r="Y42">
        <v>-0.1</v>
      </c>
      <c r="Z42">
        <v>5.8</v>
      </c>
      <c r="AA42">
        <v>-36</v>
      </c>
      <c r="AB42">
        <v>0</v>
      </c>
      <c r="AC42">
        <v>83.08</v>
      </c>
    </row>
    <row r="43" spans="7:29">
      <c r="G43" t="s">
        <v>85</v>
      </c>
      <c r="H43" s="73">
        <v>31.88</v>
      </c>
      <c r="I43" s="46">
        <v>0</v>
      </c>
      <c r="J43" s="46">
        <v>87.9</v>
      </c>
      <c r="K43" s="46">
        <v>0</v>
      </c>
      <c r="L43" s="46">
        <v>5.12</v>
      </c>
      <c r="M43" s="74">
        <v>0</v>
      </c>
      <c r="N43" s="73">
        <v>0</v>
      </c>
      <c r="O43" s="46">
        <v>-44</v>
      </c>
      <c r="P43" s="46">
        <v>0</v>
      </c>
      <c r="Q43" s="46">
        <v>-30</v>
      </c>
      <c r="R43" s="46">
        <v>0</v>
      </c>
      <c r="S43" s="74">
        <v>0</v>
      </c>
      <c r="U43" s="73">
        <v>124.9</v>
      </c>
      <c r="V43" s="74">
        <v>-74.099999999999994</v>
      </c>
      <c r="W43">
        <v>31.88</v>
      </c>
      <c r="X43">
        <v>-44</v>
      </c>
      <c r="Y43">
        <v>-0.1</v>
      </c>
      <c r="Z43">
        <v>5.12</v>
      </c>
      <c r="AA43">
        <v>-30</v>
      </c>
      <c r="AB43">
        <v>0</v>
      </c>
      <c r="AC43">
        <v>87.9</v>
      </c>
    </row>
    <row r="44" spans="7:29">
      <c r="G44" t="s">
        <v>86</v>
      </c>
      <c r="H44" s="73">
        <v>36.71</v>
      </c>
      <c r="I44" s="46">
        <v>0</v>
      </c>
      <c r="J44" s="46">
        <v>84.04</v>
      </c>
      <c r="K44" s="46">
        <v>0</v>
      </c>
      <c r="L44" s="46">
        <v>6.18</v>
      </c>
      <c r="M44" s="74">
        <v>0</v>
      </c>
      <c r="N44" s="73">
        <v>0</v>
      </c>
      <c r="O44" s="46">
        <v>-50</v>
      </c>
      <c r="P44" s="46">
        <v>0</v>
      </c>
      <c r="Q44" s="46">
        <v>-25</v>
      </c>
      <c r="R44" s="46">
        <v>0</v>
      </c>
      <c r="S44" s="74">
        <v>0</v>
      </c>
      <c r="U44" s="73">
        <v>126.93</v>
      </c>
      <c r="V44" s="74">
        <v>-75.099999999999994</v>
      </c>
      <c r="W44">
        <v>36.71</v>
      </c>
      <c r="X44">
        <v>-50</v>
      </c>
      <c r="Y44">
        <v>-0.1</v>
      </c>
      <c r="Z44">
        <v>6.18</v>
      </c>
      <c r="AA44">
        <v>-25</v>
      </c>
      <c r="AB44">
        <v>0</v>
      </c>
      <c r="AC44">
        <v>84.04</v>
      </c>
    </row>
    <row r="45" spans="7:29">
      <c r="G45" t="s">
        <v>87</v>
      </c>
      <c r="H45" s="73">
        <v>0</v>
      </c>
      <c r="I45" s="46">
        <v>0</v>
      </c>
      <c r="J45" s="46">
        <v>83.07</v>
      </c>
      <c r="K45" s="46">
        <v>0</v>
      </c>
      <c r="L45" s="46">
        <v>6.86</v>
      </c>
      <c r="M45" s="74">
        <v>0</v>
      </c>
      <c r="N45" s="73">
        <v>-26</v>
      </c>
      <c r="O45" s="46">
        <v>-50</v>
      </c>
      <c r="P45" s="46">
        <v>0</v>
      </c>
      <c r="Q45" s="46">
        <v>-20</v>
      </c>
      <c r="R45" s="46">
        <v>0</v>
      </c>
      <c r="S45" s="74">
        <v>0</v>
      </c>
      <c r="U45" s="73">
        <v>89.93</v>
      </c>
      <c r="V45" s="74">
        <v>-96.1</v>
      </c>
      <c r="W45">
        <v>-26</v>
      </c>
      <c r="X45">
        <v>-50</v>
      </c>
      <c r="Y45">
        <v>-0.1</v>
      </c>
      <c r="Z45">
        <v>6.86</v>
      </c>
      <c r="AA45">
        <v>-20</v>
      </c>
      <c r="AB45">
        <v>0</v>
      </c>
      <c r="AC45">
        <v>83.07</v>
      </c>
    </row>
    <row r="46" spans="7:29">
      <c r="G46" t="s">
        <v>88</v>
      </c>
      <c r="H46" s="73">
        <v>0</v>
      </c>
      <c r="I46" s="46">
        <v>0</v>
      </c>
      <c r="J46" s="46">
        <v>96.6</v>
      </c>
      <c r="K46" s="46">
        <v>0</v>
      </c>
      <c r="L46" s="46">
        <v>5.8</v>
      </c>
      <c r="M46" s="74">
        <v>0</v>
      </c>
      <c r="N46" s="73">
        <v>-31</v>
      </c>
      <c r="O46" s="46">
        <v>-53</v>
      </c>
      <c r="P46" s="46">
        <v>0</v>
      </c>
      <c r="Q46" s="46">
        <v>-15</v>
      </c>
      <c r="R46" s="46">
        <v>0</v>
      </c>
      <c r="S46" s="74">
        <v>0</v>
      </c>
      <c r="U46" s="73">
        <v>102.4</v>
      </c>
      <c r="V46" s="74">
        <v>-99.1</v>
      </c>
      <c r="W46">
        <v>-31</v>
      </c>
      <c r="X46">
        <v>-53</v>
      </c>
      <c r="Y46">
        <v>-0.1</v>
      </c>
      <c r="Z46">
        <v>5.8</v>
      </c>
      <c r="AA46">
        <v>-15</v>
      </c>
      <c r="AB46">
        <v>0</v>
      </c>
      <c r="AC46">
        <v>96.6</v>
      </c>
    </row>
    <row r="47" spans="7:29">
      <c r="G47" t="s">
        <v>89</v>
      </c>
      <c r="H47" s="73">
        <v>0</v>
      </c>
      <c r="I47" s="46">
        <v>0</v>
      </c>
      <c r="J47" s="46">
        <v>57.96</v>
      </c>
      <c r="K47" s="46">
        <v>0</v>
      </c>
      <c r="L47" s="46">
        <v>4.83</v>
      </c>
      <c r="M47" s="74">
        <v>0</v>
      </c>
      <c r="N47" s="73">
        <v>-15</v>
      </c>
      <c r="O47" s="46">
        <v>-42</v>
      </c>
      <c r="P47" s="46">
        <v>0</v>
      </c>
      <c r="Q47" s="46">
        <v>-10</v>
      </c>
      <c r="R47" s="46">
        <v>0</v>
      </c>
      <c r="S47" s="74">
        <v>0</v>
      </c>
      <c r="U47" s="73">
        <v>62.79</v>
      </c>
      <c r="V47" s="74">
        <v>-67.099999999999994</v>
      </c>
      <c r="W47">
        <v>-15</v>
      </c>
      <c r="X47">
        <v>-42</v>
      </c>
      <c r="Y47">
        <v>-0.1</v>
      </c>
      <c r="Z47">
        <v>4.83</v>
      </c>
      <c r="AA47">
        <v>-10</v>
      </c>
      <c r="AB47">
        <v>0</v>
      </c>
      <c r="AC47">
        <v>57.96</v>
      </c>
    </row>
    <row r="48" spans="7:29">
      <c r="G48" t="s">
        <v>90</v>
      </c>
      <c r="H48" s="73">
        <v>0</v>
      </c>
      <c r="I48" s="46">
        <v>0</v>
      </c>
      <c r="J48" s="46">
        <v>43.47</v>
      </c>
      <c r="K48" s="46">
        <v>0</v>
      </c>
      <c r="L48" s="46">
        <v>9.76</v>
      </c>
      <c r="M48" s="74">
        <v>0</v>
      </c>
      <c r="N48" s="73">
        <v>-29</v>
      </c>
      <c r="O48" s="46">
        <v>-48</v>
      </c>
      <c r="P48" s="46">
        <v>0</v>
      </c>
      <c r="Q48" s="46">
        <v>-10</v>
      </c>
      <c r="R48" s="46">
        <v>0</v>
      </c>
      <c r="S48" s="74">
        <v>0</v>
      </c>
      <c r="U48" s="73">
        <v>53.23</v>
      </c>
      <c r="V48" s="74">
        <v>-87.1</v>
      </c>
      <c r="W48">
        <v>-29</v>
      </c>
      <c r="X48">
        <v>-48</v>
      </c>
      <c r="Y48">
        <v>-0.1</v>
      </c>
      <c r="Z48">
        <v>9.76</v>
      </c>
      <c r="AA48">
        <v>-10</v>
      </c>
      <c r="AB48">
        <v>0</v>
      </c>
      <c r="AC48">
        <v>43.47</v>
      </c>
    </row>
    <row r="49" spans="7:29">
      <c r="G49" t="s">
        <v>91</v>
      </c>
      <c r="H49" s="73">
        <v>0</v>
      </c>
      <c r="I49" s="46">
        <v>0</v>
      </c>
      <c r="J49" s="46">
        <v>48.3</v>
      </c>
      <c r="K49" s="46">
        <v>0</v>
      </c>
      <c r="L49" s="46">
        <v>15.46</v>
      </c>
      <c r="M49" s="74">
        <v>0</v>
      </c>
      <c r="N49" s="73">
        <v>-49</v>
      </c>
      <c r="O49" s="46">
        <v>-34</v>
      </c>
      <c r="P49" s="46">
        <v>0</v>
      </c>
      <c r="Q49" s="46">
        <v>0</v>
      </c>
      <c r="R49" s="46">
        <v>0</v>
      </c>
      <c r="S49" s="74">
        <v>0</v>
      </c>
      <c r="U49" s="73">
        <v>63.76</v>
      </c>
      <c r="V49" s="74">
        <v>-83.1</v>
      </c>
      <c r="W49">
        <v>-49</v>
      </c>
      <c r="X49">
        <v>-34</v>
      </c>
      <c r="Y49">
        <v>-0.1</v>
      </c>
      <c r="Z49">
        <v>15.46</v>
      </c>
      <c r="AA49">
        <v>0</v>
      </c>
      <c r="AB49">
        <v>0</v>
      </c>
      <c r="AC49">
        <v>48.3</v>
      </c>
    </row>
    <row r="50" spans="7:29">
      <c r="G50" t="s">
        <v>92</v>
      </c>
      <c r="H50" s="73">
        <v>0</v>
      </c>
      <c r="I50" s="46">
        <v>0</v>
      </c>
      <c r="J50" s="46">
        <v>62.79</v>
      </c>
      <c r="K50" s="46">
        <v>0</v>
      </c>
      <c r="L50" s="46">
        <v>15.46</v>
      </c>
      <c r="M50" s="74">
        <v>0</v>
      </c>
      <c r="N50" s="73">
        <v>-49</v>
      </c>
      <c r="O50" s="46">
        <v>-30</v>
      </c>
      <c r="P50" s="46">
        <v>0</v>
      </c>
      <c r="Q50" s="46">
        <v>0</v>
      </c>
      <c r="R50" s="46">
        <v>0</v>
      </c>
      <c r="S50" s="74">
        <v>0</v>
      </c>
      <c r="U50" s="73">
        <v>78.25</v>
      </c>
      <c r="V50" s="74">
        <v>-79.099999999999994</v>
      </c>
      <c r="W50">
        <v>-49</v>
      </c>
      <c r="X50">
        <v>-30</v>
      </c>
      <c r="Y50">
        <v>-0.1</v>
      </c>
      <c r="Z50">
        <v>15.46</v>
      </c>
      <c r="AA50">
        <v>0</v>
      </c>
      <c r="AB50">
        <v>0</v>
      </c>
      <c r="AC50">
        <v>62.79</v>
      </c>
    </row>
    <row r="51" spans="7:29">
      <c r="G51" t="s">
        <v>93</v>
      </c>
      <c r="H51" s="73">
        <v>0</v>
      </c>
      <c r="I51" s="46">
        <v>0</v>
      </c>
      <c r="J51" s="46">
        <v>43.47</v>
      </c>
      <c r="K51" s="46">
        <v>0</v>
      </c>
      <c r="L51" s="46">
        <v>19.899999999999999</v>
      </c>
      <c r="M51" s="74">
        <v>0</v>
      </c>
      <c r="N51" s="73">
        <v>-52</v>
      </c>
      <c r="O51" s="46">
        <v>-71</v>
      </c>
      <c r="P51" s="46">
        <v>0</v>
      </c>
      <c r="Q51" s="46">
        <v>0</v>
      </c>
      <c r="R51" s="46">
        <v>0</v>
      </c>
      <c r="S51" s="74">
        <v>0</v>
      </c>
      <c r="U51" s="73">
        <v>63.37</v>
      </c>
      <c r="V51" s="74">
        <v>-123.1</v>
      </c>
      <c r="W51">
        <v>-52</v>
      </c>
      <c r="X51">
        <v>-71</v>
      </c>
      <c r="Y51">
        <v>-0.1</v>
      </c>
      <c r="Z51">
        <v>19.899999999999999</v>
      </c>
      <c r="AA51">
        <v>0</v>
      </c>
      <c r="AB51">
        <v>0</v>
      </c>
      <c r="AC51">
        <v>43.47</v>
      </c>
    </row>
    <row r="52" spans="7:29">
      <c r="G52" t="s">
        <v>94</v>
      </c>
      <c r="H52" s="73">
        <v>0</v>
      </c>
      <c r="I52" s="46">
        <v>0</v>
      </c>
      <c r="J52" s="46">
        <v>72.45</v>
      </c>
      <c r="K52" s="46">
        <v>0</v>
      </c>
      <c r="L52" s="46">
        <v>18.350000000000001</v>
      </c>
      <c r="M52" s="74">
        <v>0</v>
      </c>
      <c r="N52" s="73">
        <v>-66</v>
      </c>
      <c r="O52" s="46">
        <v>-54</v>
      </c>
      <c r="P52" s="46">
        <v>0</v>
      </c>
      <c r="Q52" s="46">
        <v>0</v>
      </c>
      <c r="R52" s="46">
        <v>0</v>
      </c>
      <c r="S52" s="74">
        <v>0</v>
      </c>
      <c r="U52" s="73">
        <v>90.8</v>
      </c>
      <c r="V52" s="74">
        <v>-120.1</v>
      </c>
      <c r="W52">
        <v>-66</v>
      </c>
      <c r="X52">
        <v>-54</v>
      </c>
      <c r="Y52">
        <v>-0.1</v>
      </c>
      <c r="Z52">
        <v>18.350000000000001</v>
      </c>
      <c r="AA52">
        <v>0</v>
      </c>
      <c r="AB52">
        <v>0</v>
      </c>
      <c r="AC52">
        <v>72.45</v>
      </c>
    </row>
    <row r="53" spans="7:29">
      <c r="G53" t="s">
        <v>95</v>
      </c>
      <c r="H53" s="73">
        <v>0</v>
      </c>
      <c r="I53" s="46">
        <v>0</v>
      </c>
      <c r="J53" s="46">
        <v>57.96</v>
      </c>
      <c r="K53" s="46">
        <v>0</v>
      </c>
      <c r="L53" s="46">
        <v>16.420000000000002</v>
      </c>
      <c r="M53" s="74">
        <v>0</v>
      </c>
      <c r="N53" s="73">
        <v>-105</v>
      </c>
      <c r="O53" s="46">
        <v>-59</v>
      </c>
      <c r="P53" s="46">
        <v>0</v>
      </c>
      <c r="Q53" s="46">
        <v>0</v>
      </c>
      <c r="R53" s="46">
        <v>0</v>
      </c>
      <c r="S53" s="74">
        <v>0</v>
      </c>
      <c r="U53" s="73">
        <v>74.38</v>
      </c>
      <c r="V53" s="74">
        <v>-164.1</v>
      </c>
      <c r="W53">
        <v>-105</v>
      </c>
      <c r="X53">
        <v>-59</v>
      </c>
      <c r="Y53">
        <v>-0.1</v>
      </c>
      <c r="Z53">
        <v>16.420000000000002</v>
      </c>
      <c r="AA53">
        <v>0</v>
      </c>
      <c r="AB53">
        <v>0</v>
      </c>
      <c r="AC53">
        <v>57.96</v>
      </c>
    </row>
    <row r="54" spans="7:29">
      <c r="G54" t="s">
        <v>96</v>
      </c>
      <c r="H54" s="73">
        <v>0</v>
      </c>
      <c r="I54" s="46">
        <v>0</v>
      </c>
      <c r="J54" s="46">
        <v>57.96</v>
      </c>
      <c r="K54" s="46">
        <v>0</v>
      </c>
      <c r="L54" s="46">
        <v>18.64</v>
      </c>
      <c r="M54" s="74">
        <v>0</v>
      </c>
      <c r="N54" s="73">
        <v>-113</v>
      </c>
      <c r="O54" s="46">
        <v>-46</v>
      </c>
      <c r="P54" s="46">
        <v>0</v>
      </c>
      <c r="Q54" s="46">
        <v>0</v>
      </c>
      <c r="R54" s="46">
        <v>0</v>
      </c>
      <c r="S54" s="74">
        <v>0</v>
      </c>
      <c r="U54" s="73">
        <v>76.599999999999994</v>
      </c>
      <c r="V54" s="74">
        <v>-159.1</v>
      </c>
      <c r="W54">
        <v>-113</v>
      </c>
      <c r="X54">
        <v>-46</v>
      </c>
      <c r="Y54">
        <v>-0.1</v>
      </c>
      <c r="Z54">
        <v>18.64</v>
      </c>
      <c r="AA54">
        <v>0</v>
      </c>
      <c r="AB54">
        <v>0</v>
      </c>
      <c r="AC54">
        <v>57.96</v>
      </c>
    </row>
    <row r="55" spans="7:29">
      <c r="G55" t="s">
        <v>97</v>
      </c>
      <c r="H55" s="73">
        <v>0</v>
      </c>
      <c r="I55" s="46">
        <v>0</v>
      </c>
      <c r="J55" s="46">
        <v>38.64</v>
      </c>
      <c r="K55" s="46">
        <v>0</v>
      </c>
      <c r="L55" s="46">
        <v>17.77</v>
      </c>
      <c r="M55" s="74">
        <v>0</v>
      </c>
      <c r="N55" s="73">
        <v>-119</v>
      </c>
      <c r="O55" s="46">
        <v>-37</v>
      </c>
      <c r="P55" s="46">
        <v>0</v>
      </c>
      <c r="Q55" s="46">
        <v>0</v>
      </c>
      <c r="R55" s="46">
        <v>0</v>
      </c>
      <c r="S55" s="74">
        <v>0</v>
      </c>
      <c r="U55" s="73">
        <v>56.41</v>
      </c>
      <c r="V55" s="74">
        <v>-156.1</v>
      </c>
      <c r="W55">
        <v>-119</v>
      </c>
      <c r="X55">
        <v>-37</v>
      </c>
      <c r="Y55">
        <v>-0.1</v>
      </c>
      <c r="Z55">
        <v>17.77</v>
      </c>
      <c r="AA55">
        <v>0</v>
      </c>
      <c r="AB55">
        <v>0</v>
      </c>
      <c r="AC55">
        <v>38.64</v>
      </c>
    </row>
    <row r="56" spans="7:29">
      <c r="G56" t="s">
        <v>98</v>
      </c>
      <c r="H56" s="73">
        <v>0</v>
      </c>
      <c r="I56" s="46">
        <v>0</v>
      </c>
      <c r="J56" s="46">
        <v>24.15</v>
      </c>
      <c r="K56" s="46">
        <v>0</v>
      </c>
      <c r="L56" s="46">
        <v>16.329999999999998</v>
      </c>
      <c r="M56" s="74">
        <v>0</v>
      </c>
      <c r="N56" s="73">
        <v>-78</v>
      </c>
      <c r="O56" s="46">
        <v>-19</v>
      </c>
      <c r="P56" s="46">
        <v>0</v>
      </c>
      <c r="Q56" s="46">
        <v>0</v>
      </c>
      <c r="R56" s="46">
        <v>0</v>
      </c>
      <c r="S56" s="74">
        <v>0</v>
      </c>
      <c r="U56" s="73">
        <v>40.479999999999997</v>
      </c>
      <c r="V56" s="74">
        <v>-97.1</v>
      </c>
      <c r="W56">
        <v>-78</v>
      </c>
      <c r="X56">
        <v>-19</v>
      </c>
      <c r="Y56">
        <v>-0.1</v>
      </c>
      <c r="Z56">
        <v>16.329999999999998</v>
      </c>
      <c r="AA56">
        <v>0</v>
      </c>
      <c r="AB56">
        <v>0</v>
      </c>
      <c r="AC56">
        <v>24.15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19.22</v>
      </c>
      <c r="M57" s="74">
        <v>0</v>
      </c>
      <c r="N57" s="73">
        <v>-112</v>
      </c>
      <c r="O57" s="46">
        <v>-35</v>
      </c>
      <c r="P57" s="46">
        <v>-12</v>
      </c>
      <c r="Q57" s="46">
        <v>0</v>
      </c>
      <c r="R57" s="46">
        <v>0</v>
      </c>
      <c r="S57" s="74">
        <v>0</v>
      </c>
      <c r="U57" s="73">
        <v>19.22</v>
      </c>
      <c r="V57" s="74">
        <v>-159.1</v>
      </c>
      <c r="W57">
        <v>-112</v>
      </c>
      <c r="X57">
        <v>-35</v>
      </c>
      <c r="Y57">
        <v>-0.1</v>
      </c>
      <c r="Z57">
        <v>19.22</v>
      </c>
      <c r="AA57">
        <v>0</v>
      </c>
      <c r="AB57">
        <v>0</v>
      </c>
      <c r="AC57">
        <v>-12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16.62</v>
      </c>
      <c r="M58" s="74">
        <v>0</v>
      </c>
      <c r="N58" s="73">
        <v>-157</v>
      </c>
      <c r="O58" s="46">
        <v>-10</v>
      </c>
      <c r="P58" s="46">
        <v>-5</v>
      </c>
      <c r="Q58" s="46">
        <v>0</v>
      </c>
      <c r="R58" s="46">
        <v>0</v>
      </c>
      <c r="S58" s="74">
        <v>0</v>
      </c>
      <c r="U58" s="73">
        <v>16.62</v>
      </c>
      <c r="V58" s="74">
        <v>-172.1</v>
      </c>
      <c r="W58">
        <v>-157</v>
      </c>
      <c r="X58">
        <v>-10</v>
      </c>
      <c r="Y58">
        <v>-0.1</v>
      </c>
      <c r="Z58">
        <v>16.62</v>
      </c>
      <c r="AA58">
        <v>0</v>
      </c>
      <c r="AB58">
        <v>0</v>
      </c>
      <c r="AC58">
        <v>-5</v>
      </c>
    </row>
    <row r="59" spans="7:29">
      <c r="G59" t="s">
        <v>101</v>
      </c>
      <c r="H59" s="73">
        <v>20.29</v>
      </c>
      <c r="I59" s="46">
        <v>14.49</v>
      </c>
      <c r="J59" s="46">
        <v>0</v>
      </c>
      <c r="K59" s="46">
        <v>0</v>
      </c>
      <c r="L59" s="46">
        <v>21.25</v>
      </c>
      <c r="M59" s="74">
        <v>0</v>
      </c>
      <c r="N59" s="73">
        <v>0</v>
      </c>
      <c r="O59" s="46">
        <v>0</v>
      </c>
      <c r="P59" s="46">
        <v>-10</v>
      </c>
      <c r="Q59" s="46">
        <v>0</v>
      </c>
      <c r="R59" s="46">
        <v>0</v>
      </c>
      <c r="S59" s="74">
        <v>0</v>
      </c>
      <c r="U59" s="73">
        <v>56.03</v>
      </c>
      <c r="V59" s="74">
        <v>-10.1</v>
      </c>
      <c r="W59">
        <v>20.29</v>
      </c>
      <c r="X59">
        <v>14.49</v>
      </c>
      <c r="Y59">
        <v>-0.1</v>
      </c>
      <c r="Z59">
        <v>21.25</v>
      </c>
      <c r="AA59">
        <v>0</v>
      </c>
      <c r="AB59">
        <v>0</v>
      </c>
      <c r="AC59">
        <v>-10</v>
      </c>
    </row>
    <row r="60" spans="7:29">
      <c r="G60" t="s">
        <v>102</v>
      </c>
      <c r="H60" s="73">
        <v>35.74</v>
      </c>
      <c r="I60" s="46">
        <v>14.49</v>
      </c>
      <c r="J60" s="46">
        <v>0</v>
      </c>
      <c r="K60" s="46">
        <v>0</v>
      </c>
      <c r="L60" s="46">
        <v>21.16</v>
      </c>
      <c r="M60" s="74">
        <v>0</v>
      </c>
      <c r="N60" s="73">
        <v>0</v>
      </c>
      <c r="O60" s="46">
        <v>0</v>
      </c>
      <c r="P60" s="46">
        <v>-30</v>
      </c>
      <c r="Q60" s="46">
        <v>0</v>
      </c>
      <c r="R60" s="46">
        <v>0</v>
      </c>
      <c r="S60" s="74">
        <v>0</v>
      </c>
      <c r="U60" s="73">
        <v>71.39</v>
      </c>
      <c r="V60" s="74">
        <v>-30.1</v>
      </c>
      <c r="W60">
        <v>35.74</v>
      </c>
      <c r="X60">
        <v>14.49</v>
      </c>
      <c r="Y60">
        <v>-0.1</v>
      </c>
      <c r="Z60">
        <v>21.16</v>
      </c>
      <c r="AA60">
        <v>0</v>
      </c>
      <c r="AB60">
        <v>0</v>
      </c>
      <c r="AC60">
        <v>-30</v>
      </c>
    </row>
    <row r="61" spans="7:29">
      <c r="G61" t="s">
        <v>103</v>
      </c>
      <c r="H61" s="73">
        <v>27.05</v>
      </c>
      <c r="I61" s="46">
        <v>20.29</v>
      </c>
      <c r="J61" s="46">
        <v>0</v>
      </c>
      <c r="K61" s="46">
        <v>0</v>
      </c>
      <c r="L61" s="46">
        <v>16.71</v>
      </c>
      <c r="M61" s="74">
        <v>0</v>
      </c>
      <c r="N61" s="73">
        <v>0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64.05</v>
      </c>
      <c r="V61" s="74">
        <v>-20.100000000000001</v>
      </c>
      <c r="W61">
        <v>27.05</v>
      </c>
      <c r="X61">
        <v>20.29</v>
      </c>
      <c r="Y61">
        <v>-0.1</v>
      </c>
      <c r="Z61">
        <v>16.71</v>
      </c>
      <c r="AA61">
        <v>0</v>
      </c>
      <c r="AB61">
        <v>0</v>
      </c>
      <c r="AC61">
        <v>-20</v>
      </c>
    </row>
    <row r="62" spans="7:29">
      <c r="G62" t="s">
        <v>104</v>
      </c>
      <c r="H62" s="73">
        <v>80.19</v>
      </c>
      <c r="I62" s="46">
        <v>23.18</v>
      </c>
      <c r="J62" s="46">
        <v>0</v>
      </c>
      <c r="K62" s="46">
        <v>0</v>
      </c>
      <c r="L62" s="46">
        <v>17.190000000000001</v>
      </c>
      <c r="M62" s="74">
        <v>0</v>
      </c>
      <c r="N62" s="73">
        <v>0</v>
      </c>
      <c r="O62" s="46">
        <v>0</v>
      </c>
      <c r="P62" s="46">
        <v>-10</v>
      </c>
      <c r="Q62" s="46">
        <v>0</v>
      </c>
      <c r="R62" s="46">
        <v>0</v>
      </c>
      <c r="S62" s="74">
        <v>0</v>
      </c>
      <c r="U62" s="73">
        <v>120.56</v>
      </c>
      <c r="V62" s="74">
        <v>-10.1</v>
      </c>
      <c r="W62">
        <v>80.19</v>
      </c>
      <c r="X62">
        <v>23.18</v>
      </c>
      <c r="Y62">
        <v>-0.1</v>
      </c>
      <c r="Z62">
        <v>17.190000000000001</v>
      </c>
      <c r="AA62">
        <v>0</v>
      </c>
      <c r="AB62">
        <v>0</v>
      </c>
      <c r="AC62">
        <v>-10</v>
      </c>
    </row>
    <row r="63" spans="7:29">
      <c r="G63" t="s">
        <v>105</v>
      </c>
      <c r="H63" s="73">
        <v>28.98</v>
      </c>
      <c r="I63" s="46">
        <v>33.81</v>
      </c>
      <c r="J63" s="46">
        <v>4.83</v>
      </c>
      <c r="K63" s="46">
        <v>0</v>
      </c>
      <c r="L63" s="46">
        <v>18.260000000000002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85.88</v>
      </c>
      <c r="V63" s="74">
        <v>0</v>
      </c>
      <c r="W63">
        <v>28.98</v>
      </c>
      <c r="X63">
        <v>33.81</v>
      </c>
      <c r="Y63">
        <v>0</v>
      </c>
      <c r="Z63">
        <v>18.260000000000002</v>
      </c>
      <c r="AA63">
        <v>0</v>
      </c>
      <c r="AB63">
        <v>0</v>
      </c>
      <c r="AC63">
        <v>4.83</v>
      </c>
    </row>
    <row r="64" spans="7:29">
      <c r="G64" t="s">
        <v>106</v>
      </c>
      <c r="H64" s="73">
        <v>57.96</v>
      </c>
      <c r="I64" s="46">
        <v>28.98</v>
      </c>
      <c r="J64" s="46">
        <v>24.15</v>
      </c>
      <c r="K64" s="46">
        <v>0</v>
      </c>
      <c r="L64" s="46">
        <v>22.8</v>
      </c>
      <c r="M64" s="74">
        <v>0.48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134.37</v>
      </c>
      <c r="V64" s="74">
        <v>0</v>
      </c>
      <c r="W64">
        <v>57.96</v>
      </c>
      <c r="X64">
        <v>28.98</v>
      </c>
      <c r="Y64">
        <v>0</v>
      </c>
      <c r="Z64">
        <v>22.8</v>
      </c>
      <c r="AA64">
        <v>0</v>
      </c>
      <c r="AB64">
        <v>0.48</v>
      </c>
      <c r="AC64">
        <v>24.15</v>
      </c>
    </row>
    <row r="65" spans="7:29">
      <c r="G65" t="s">
        <v>107</v>
      </c>
      <c r="H65" s="73">
        <v>0</v>
      </c>
      <c r="I65" s="46">
        <v>0</v>
      </c>
      <c r="J65" s="46">
        <v>4.83</v>
      </c>
      <c r="K65" s="46">
        <v>0</v>
      </c>
      <c r="L65" s="46">
        <v>22.7</v>
      </c>
      <c r="M65" s="74">
        <v>0</v>
      </c>
      <c r="N65" s="73">
        <v>-10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27.53</v>
      </c>
      <c r="V65" s="74">
        <v>-10</v>
      </c>
      <c r="W65">
        <v>-10</v>
      </c>
      <c r="X65">
        <v>0</v>
      </c>
      <c r="Y65">
        <v>0</v>
      </c>
      <c r="Z65">
        <v>22.7</v>
      </c>
      <c r="AA65">
        <v>0</v>
      </c>
      <c r="AB65">
        <v>0</v>
      </c>
      <c r="AC65">
        <v>4.83</v>
      </c>
    </row>
    <row r="66" spans="7:29">
      <c r="G66" t="s">
        <v>108</v>
      </c>
      <c r="H66" s="73">
        <v>20.29</v>
      </c>
      <c r="I66" s="46">
        <v>0</v>
      </c>
      <c r="J66" s="46">
        <v>9.66</v>
      </c>
      <c r="K66" s="46">
        <v>0</v>
      </c>
      <c r="L66" s="46">
        <v>23.66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53.61</v>
      </c>
      <c r="V66" s="74">
        <v>0</v>
      </c>
      <c r="W66">
        <v>20.29</v>
      </c>
      <c r="X66">
        <v>0</v>
      </c>
      <c r="Y66">
        <v>0</v>
      </c>
      <c r="Z66">
        <v>23.66</v>
      </c>
      <c r="AA66">
        <v>0</v>
      </c>
      <c r="AB66">
        <v>0</v>
      </c>
      <c r="AC66">
        <v>9.66</v>
      </c>
    </row>
    <row r="67" spans="7:29">
      <c r="G67" t="s">
        <v>109</v>
      </c>
      <c r="H67" s="73">
        <v>0</v>
      </c>
      <c r="I67" s="46">
        <v>0</v>
      </c>
      <c r="J67" s="46">
        <v>4.83</v>
      </c>
      <c r="K67" s="46">
        <v>0</v>
      </c>
      <c r="L67" s="46">
        <v>21.25</v>
      </c>
      <c r="M67" s="74">
        <v>0</v>
      </c>
      <c r="N67" s="73">
        <v>-218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26.08</v>
      </c>
      <c r="V67" s="74">
        <v>-218</v>
      </c>
      <c r="W67">
        <v>-218</v>
      </c>
      <c r="X67">
        <v>0</v>
      </c>
      <c r="Y67">
        <v>0</v>
      </c>
      <c r="Z67">
        <v>21.25</v>
      </c>
      <c r="AA67">
        <v>0</v>
      </c>
      <c r="AB67">
        <v>0</v>
      </c>
      <c r="AC67">
        <v>4.83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20.29</v>
      </c>
      <c r="M68" s="74">
        <v>0</v>
      </c>
      <c r="N68" s="73">
        <v>-210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20.29</v>
      </c>
      <c r="V68" s="74">
        <v>-210</v>
      </c>
      <c r="W68">
        <v>-210</v>
      </c>
      <c r="X68">
        <v>0</v>
      </c>
      <c r="Y68">
        <v>0</v>
      </c>
      <c r="Z68">
        <v>20.29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14.49</v>
      </c>
      <c r="I69" s="46">
        <v>0</v>
      </c>
      <c r="J69" s="46">
        <v>0</v>
      </c>
      <c r="K69" s="46">
        <v>0</v>
      </c>
      <c r="L69" s="46">
        <v>18.350000000000001</v>
      </c>
      <c r="M69" s="74">
        <v>0</v>
      </c>
      <c r="N69" s="73">
        <v>0</v>
      </c>
      <c r="O69" s="46">
        <v>0</v>
      </c>
      <c r="P69" s="46">
        <v>-5</v>
      </c>
      <c r="Q69" s="46">
        <v>-15</v>
      </c>
      <c r="R69" s="46">
        <v>0</v>
      </c>
      <c r="S69" s="74">
        <v>0</v>
      </c>
      <c r="U69" s="73">
        <v>32.840000000000003</v>
      </c>
      <c r="V69" s="74">
        <v>-20</v>
      </c>
      <c r="W69">
        <v>14.49</v>
      </c>
      <c r="X69">
        <v>0</v>
      </c>
      <c r="Y69">
        <v>0</v>
      </c>
      <c r="Z69">
        <v>18.350000000000001</v>
      </c>
      <c r="AA69">
        <v>-15</v>
      </c>
      <c r="AB69">
        <v>0</v>
      </c>
      <c r="AC69">
        <v>-5</v>
      </c>
    </row>
    <row r="70" spans="7:29">
      <c r="G70" t="s">
        <v>112</v>
      </c>
      <c r="H70" s="73">
        <v>15.46</v>
      </c>
      <c r="I70" s="46">
        <v>0</v>
      </c>
      <c r="J70" s="46">
        <v>0</v>
      </c>
      <c r="K70" s="46">
        <v>0</v>
      </c>
      <c r="L70" s="46">
        <v>14.49</v>
      </c>
      <c r="M70" s="74">
        <v>0</v>
      </c>
      <c r="N70" s="73">
        <v>0</v>
      </c>
      <c r="O70" s="46">
        <v>0</v>
      </c>
      <c r="P70" s="46">
        <v>-30</v>
      </c>
      <c r="Q70" s="46">
        <v>-20</v>
      </c>
      <c r="R70" s="46">
        <v>0</v>
      </c>
      <c r="S70" s="74">
        <v>0</v>
      </c>
      <c r="U70" s="73">
        <v>29.95</v>
      </c>
      <c r="V70" s="74">
        <v>-50</v>
      </c>
      <c r="W70">
        <v>15.46</v>
      </c>
      <c r="X70">
        <v>0</v>
      </c>
      <c r="Y70">
        <v>0</v>
      </c>
      <c r="Z70">
        <v>14.49</v>
      </c>
      <c r="AA70">
        <v>-20</v>
      </c>
      <c r="AB70">
        <v>0</v>
      </c>
      <c r="AC70">
        <v>-30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11.59</v>
      </c>
      <c r="M71" s="74">
        <v>0</v>
      </c>
      <c r="N71" s="73">
        <v>-10</v>
      </c>
      <c r="O71" s="46">
        <v>0</v>
      </c>
      <c r="P71" s="46">
        <v>-65</v>
      </c>
      <c r="Q71" s="46">
        <v>0</v>
      </c>
      <c r="R71" s="46">
        <v>0</v>
      </c>
      <c r="S71" s="74">
        <v>0</v>
      </c>
      <c r="U71" s="73">
        <v>11.59</v>
      </c>
      <c r="V71" s="74">
        <v>-75</v>
      </c>
      <c r="W71">
        <v>-10</v>
      </c>
      <c r="X71">
        <v>0</v>
      </c>
      <c r="Y71">
        <v>0</v>
      </c>
      <c r="Z71">
        <v>11.59</v>
      </c>
      <c r="AA71">
        <v>0</v>
      </c>
      <c r="AB71">
        <v>0</v>
      </c>
      <c r="AC71">
        <v>-65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9.66</v>
      </c>
      <c r="M72" s="74">
        <v>0</v>
      </c>
      <c r="N72" s="73">
        <v>-9</v>
      </c>
      <c r="O72" s="46">
        <v>0</v>
      </c>
      <c r="P72" s="46">
        <v>-65</v>
      </c>
      <c r="Q72" s="46">
        <v>0</v>
      </c>
      <c r="R72" s="46">
        <v>0</v>
      </c>
      <c r="S72" s="74">
        <v>0</v>
      </c>
      <c r="U72" s="73">
        <v>9.66</v>
      </c>
      <c r="V72" s="74">
        <v>-74</v>
      </c>
      <c r="W72">
        <v>-9</v>
      </c>
      <c r="X72">
        <v>0</v>
      </c>
      <c r="Y72">
        <v>0</v>
      </c>
      <c r="Z72">
        <v>9.66</v>
      </c>
      <c r="AA72">
        <v>0</v>
      </c>
      <c r="AB72">
        <v>0</v>
      </c>
      <c r="AC72">
        <v>-65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8.52</v>
      </c>
      <c r="M73" s="74">
        <v>0</v>
      </c>
      <c r="N73" s="73">
        <v>0</v>
      </c>
      <c r="O73" s="46">
        <v>-15</v>
      </c>
      <c r="P73" s="46">
        <v>0</v>
      </c>
      <c r="Q73" s="46">
        <v>0</v>
      </c>
      <c r="R73" s="46">
        <v>0</v>
      </c>
      <c r="S73" s="74">
        <v>0</v>
      </c>
      <c r="U73" s="73">
        <v>8.52</v>
      </c>
      <c r="V73" s="74">
        <v>-15</v>
      </c>
      <c r="W73">
        <v>0</v>
      </c>
      <c r="X73">
        <v>-15</v>
      </c>
      <c r="Y73">
        <v>0</v>
      </c>
      <c r="Z73">
        <v>8.52</v>
      </c>
      <c r="AA73">
        <v>0</v>
      </c>
      <c r="AB73">
        <v>0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8.5</v>
      </c>
      <c r="M74" s="74">
        <v>0</v>
      </c>
      <c r="N74" s="73">
        <v>0</v>
      </c>
      <c r="O74" s="46">
        <v>-15</v>
      </c>
      <c r="P74" s="46">
        <v>0</v>
      </c>
      <c r="Q74" s="46">
        <v>0</v>
      </c>
      <c r="R74" s="46">
        <v>0</v>
      </c>
      <c r="S74" s="74">
        <v>0</v>
      </c>
      <c r="U74" s="73">
        <v>8.5</v>
      </c>
      <c r="V74" s="74">
        <v>-15</v>
      </c>
      <c r="W74">
        <v>0</v>
      </c>
      <c r="X74">
        <v>-15</v>
      </c>
      <c r="Y74">
        <v>0</v>
      </c>
      <c r="Z74">
        <v>8.5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14.49</v>
      </c>
      <c r="K75" s="46">
        <v>0</v>
      </c>
      <c r="L75" s="46">
        <v>8.69</v>
      </c>
      <c r="M75" s="74">
        <v>0</v>
      </c>
      <c r="N75" s="73">
        <v>-13</v>
      </c>
      <c r="O75" s="46">
        <v>-32</v>
      </c>
      <c r="P75" s="46">
        <v>0</v>
      </c>
      <c r="Q75" s="46">
        <v>0</v>
      </c>
      <c r="R75" s="46">
        <v>0</v>
      </c>
      <c r="S75" s="74">
        <v>0</v>
      </c>
      <c r="U75" s="73">
        <v>23.18</v>
      </c>
      <c r="V75" s="74">
        <v>-45</v>
      </c>
      <c r="W75">
        <v>-13</v>
      </c>
      <c r="X75">
        <v>-32</v>
      </c>
      <c r="Y75">
        <v>0</v>
      </c>
      <c r="Z75">
        <v>8.69</v>
      </c>
      <c r="AA75">
        <v>0</v>
      </c>
      <c r="AB75">
        <v>0</v>
      </c>
      <c r="AC75">
        <v>14.49</v>
      </c>
    </row>
    <row r="76" spans="7:29">
      <c r="G76" t="s">
        <v>118</v>
      </c>
      <c r="H76" s="73">
        <v>0</v>
      </c>
      <c r="I76" s="46">
        <v>0</v>
      </c>
      <c r="J76" s="46">
        <v>28.78</v>
      </c>
      <c r="K76" s="46">
        <v>0</v>
      </c>
      <c r="L76" s="46">
        <v>7.67</v>
      </c>
      <c r="M76" s="74">
        <v>0</v>
      </c>
      <c r="N76" s="73">
        <v>-92</v>
      </c>
      <c r="O76" s="46">
        <v>-43</v>
      </c>
      <c r="P76" s="46">
        <v>0</v>
      </c>
      <c r="Q76" s="46">
        <v>-24</v>
      </c>
      <c r="R76" s="46">
        <v>0</v>
      </c>
      <c r="S76" s="74">
        <v>0</v>
      </c>
      <c r="U76" s="73">
        <v>36.450000000000003</v>
      </c>
      <c r="V76" s="74">
        <v>-159</v>
      </c>
      <c r="W76">
        <v>-92</v>
      </c>
      <c r="X76">
        <v>-43</v>
      </c>
      <c r="Y76">
        <v>0</v>
      </c>
      <c r="Z76">
        <v>7.67</v>
      </c>
      <c r="AA76">
        <v>-24</v>
      </c>
      <c r="AB76">
        <v>0</v>
      </c>
      <c r="AC76">
        <v>28.78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8.99</v>
      </c>
      <c r="M77" s="74">
        <v>0</v>
      </c>
      <c r="N77" s="73">
        <v>-176</v>
      </c>
      <c r="O77" s="46">
        <v>-29</v>
      </c>
      <c r="P77" s="46">
        <v>-20</v>
      </c>
      <c r="Q77" s="46">
        <v>-39</v>
      </c>
      <c r="R77" s="46">
        <v>0</v>
      </c>
      <c r="S77" s="74">
        <v>0</v>
      </c>
      <c r="U77" s="73">
        <v>8.99</v>
      </c>
      <c r="V77" s="74">
        <v>-264</v>
      </c>
      <c r="W77">
        <v>-176</v>
      </c>
      <c r="X77">
        <v>-29</v>
      </c>
      <c r="Y77">
        <v>0</v>
      </c>
      <c r="Z77">
        <v>8.99</v>
      </c>
      <c r="AA77">
        <v>-39</v>
      </c>
      <c r="AB77">
        <v>0</v>
      </c>
      <c r="AC77">
        <v>-20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8.69</v>
      </c>
      <c r="M78" s="74">
        <v>0</v>
      </c>
      <c r="N78" s="73">
        <v>-226</v>
      </c>
      <c r="O78" s="46">
        <v>-75</v>
      </c>
      <c r="P78" s="46">
        <v>-60</v>
      </c>
      <c r="Q78" s="46">
        <v>-47</v>
      </c>
      <c r="R78" s="46">
        <v>0</v>
      </c>
      <c r="S78" s="74">
        <v>0</v>
      </c>
      <c r="U78" s="73">
        <v>8.69</v>
      </c>
      <c r="V78" s="74">
        <v>-408</v>
      </c>
      <c r="W78">
        <v>-226</v>
      </c>
      <c r="X78">
        <v>-75</v>
      </c>
      <c r="Y78">
        <v>0</v>
      </c>
      <c r="Z78">
        <v>8.69</v>
      </c>
      <c r="AA78">
        <v>-47</v>
      </c>
      <c r="AB78">
        <v>0</v>
      </c>
      <c r="AC78">
        <v>-60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5.22</v>
      </c>
      <c r="M79" s="74">
        <v>2.93</v>
      </c>
      <c r="N79" s="73">
        <v>-179</v>
      </c>
      <c r="O79" s="46">
        <v>-77</v>
      </c>
      <c r="P79" s="46">
        <v>-180</v>
      </c>
      <c r="Q79" s="46">
        <v>-63</v>
      </c>
      <c r="R79" s="46">
        <v>0</v>
      </c>
      <c r="S79" s="74">
        <v>0</v>
      </c>
      <c r="U79" s="73">
        <v>8.15</v>
      </c>
      <c r="V79" s="74">
        <v>-499</v>
      </c>
      <c r="W79">
        <v>-179</v>
      </c>
      <c r="X79">
        <v>-77</v>
      </c>
      <c r="Y79">
        <v>0</v>
      </c>
      <c r="Z79">
        <v>5.22</v>
      </c>
      <c r="AA79">
        <v>-63</v>
      </c>
      <c r="AB79">
        <v>2.93</v>
      </c>
      <c r="AC79">
        <v>-180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3.22</v>
      </c>
      <c r="M80" s="74">
        <v>2.46</v>
      </c>
      <c r="N80" s="73">
        <v>-170</v>
      </c>
      <c r="O80" s="46">
        <v>-104</v>
      </c>
      <c r="P80" s="46">
        <v>-289.99</v>
      </c>
      <c r="Q80" s="46">
        <v>-66</v>
      </c>
      <c r="R80" s="46">
        <v>0</v>
      </c>
      <c r="S80" s="74">
        <v>0</v>
      </c>
      <c r="U80" s="73">
        <v>5.68</v>
      </c>
      <c r="V80" s="74">
        <v>-629.99</v>
      </c>
      <c r="W80">
        <v>-170</v>
      </c>
      <c r="X80">
        <v>-104</v>
      </c>
      <c r="Y80">
        <v>0</v>
      </c>
      <c r="Z80">
        <v>3.22</v>
      </c>
      <c r="AA80">
        <v>-66</v>
      </c>
      <c r="AB80">
        <v>2.46</v>
      </c>
      <c r="AC80">
        <v>-289.99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1.33</v>
      </c>
      <c r="M81" s="74">
        <v>1.23</v>
      </c>
      <c r="N81" s="73">
        <v>-143</v>
      </c>
      <c r="O81" s="46">
        <v>-118</v>
      </c>
      <c r="P81" s="46">
        <v>-360</v>
      </c>
      <c r="Q81" s="46">
        <v>-39</v>
      </c>
      <c r="R81" s="46">
        <v>0</v>
      </c>
      <c r="S81" s="74">
        <v>0</v>
      </c>
      <c r="U81" s="73">
        <v>2.56</v>
      </c>
      <c r="V81" s="74">
        <v>-660</v>
      </c>
      <c r="W81">
        <v>-143</v>
      </c>
      <c r="X81">
        <v>-118</v>
      </c>
      <c r="Y81">
        <v>0</v>
      </c>
      <c r="Z81">
        <v>1.33</v>
      </c>
      <c r="AA81">
        <v>-39</v>
      </c>
      <c r="AB81">
        <v>1.23</v>
      </c>
      <c r="AC81">
        <v>-360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1.02</v>
      </c>
      <c r="M82" s="74">
        <v>0.93</v>
      </c>
      <c r="N82" s="73">
        <v>-77</v>
      </c>
      <c r="O82" s="46">
        <v>-105</v>
      </c>
      <c r="P82" s="46">
        <v>-330</v>
      </c>
      <c r="Q82" s="46">
        <v>-28</v>
      </c>
      <c r="R82" s="46">
        <v>0</v>
      </c>
      <c r="S82" s="74">
        <v>0</v>
      </c>
      <c r="U82" s="73">
        <v>1.95</v>
      </c>
      <c r="V82" s="74">
        <v>-540</v>
      </c>
      <c r="W82">
        <v>-77</v>
      </c>
      <c r="X82">
        <v>-105</v>
      </c>
      <c r="Y82">
        <v>0</v>
      </c>
      <c r="Z82">
        <v>1.02</v>
      </c>
      <c r="AA82">
        <v>-28</v>
      </c>
      <c r="AB82">
        <v>0.93</v>
      </c>
      <c r="AC82">
        <v>-330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0.95</v>
      </c>
      <c r="M83" s="74">
        <v>0.71</v>
      </c>
      <c r="N83" s="73">
        <v>-131</v>
      </c>
      <c r="O83" s="46">
        <v>-57</v>
      </c>
      <c r="P83" s="46">
        <v>-300</v>
      </c>
      <c r="Q83" s="46">
        <v>-30</v>
      </c>
      <c r="R83" s="46">
        <v>0</v>
      </c>
      <c r="S83" s="74">
        <v>0</v>
      </c>
      <c r="U83" s="73">
        <v>1.66</v>
      </c>
      <c r="V83" s="74">
        <v>-518</v>
      </c>
      <c r="W83">
        <v>-131</v>
      </c>
      <c r="X83">
        <v>-57</v>
      </c>
      <c r="Y83">
        <v>0</v>
      </c>
      <c r="Z83">
        <v>0.95</v>
      </c>
      <c r="AA83">
        <v>-30</v>
      </c>
      <c r="AB83">
        <v>0.71</v>
      </c>
      <c r="AC83">
        <v>-300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0.83</v>
      </c>
      <c r="M84" s="74">
        <v>0.62</v>
      </c>
      <c r="N84" s="73">
        <v>-78</v>
      </c>
      <c r="O84" s="46">
        <v>-45</v>
      </c>
      <c r="P84" s="46">
        <v>-290</v>
      </c>
      <c r="Q84" s="46">
        <v>-28</v>
      </c>
      <c r="R84" s="46">
        <v>0</v>
      </c>
      <c r="S84" s="74">
        <v>0</v>
      </c>
      <c r="U84" s="73">
        <v>1.45</v>
      </c>
      <c r="V84" s="74">
        <v>-441</v>
      </c>
      <c r="W84">
        <v>-78</v>
      </c>
      <c r="X84">
        <v>-45</v>
      </c>
      <c r="Y84">
        <v>0</v>
      </c>
      <c r="Z84">
        <v>0.83</v>
      </c>
      <c r="AA84">
        <v>-28</v>
      </c>
      <c r="AB84">
        <v>0.62</v>
      </c>
      <c r="AC84">
        <v>-290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0.53</v>
      </c>
      <c r="M85" s="74">
        <v>0.46</v>
      </c>
      <c r="N85" s="73">
        <v>-26</v>
      </c>
      <c r="O85" s="46">
        <v>-22</v>
      </c>
      <c r="P85" s="46">
        <v>-220</v>
      </c>
      <c r="Q85" s="46">
        <v>-33</v>
      </c>
      <c r="R85" s="46">
        <v>0</v>
      </c>
      <c r="S85" s="74">
        <v>0</v>
      </c>
      <c r="U85" s="73">
        <v>0.99</v>
      </c>
      <c r="V85" s="74">
        <v>-301</v>
      </c>
      <c r="W85">
        <v>-26</v>
      </c>
      <c r="X85">
        <v>-22</v>
      </c>
      <c r="Y85">
        <v>0</v>
      </c>
      <c r="Z85">
        <v>0.53</v>
      </c>
      <c r="AA85">
        <v>-33</v>
      </c>
      <c r="AB85">
        <v>0.46</v>
      </c>
      <c r="AC85">
        <v>-220</v>
      </c>
    </row>
    <row r="86" spans="7:29">
      <c r="G86" t="s">
        <v>128</v>
      </c>
      <c r="H86" s="73">
        <v>0</v>
      </c>
      <c r="I86" s="46">
        <v>1.8</v>
      </c>
      <c r="J86" s="46">
        <v>0</v>
      </c>
      <c r="K86" s="46">
        <v>0</v>
      </c>
      <c r="L86" s="46">
        <v>0.47</v>
      </c>
      <c r="M86" s="74">
        <v>0.38</v>
      </c>
      <c r="N86" s="73">
        <v>-10</v>
      </c>
      <c r="O86" s="46">
        <v>0</v>
      </c>
      <c r="P86" s="46">
        <v>-190</v>
      </c>
      <c r="Q86" s="46">
        <v>-34</v>
      </c>
      <c r="R86" s="46">
        <v>0</v>
      </c>
      <c r="S86" s="74">
        <v>0</v>
      </c>
      <c r="U86" s="73">
        <v>2.65</v>
      </c>
      <c r="V86" s="74">
        <v>-234</v>
      </c>
      <c r="W86">
        <v>-10</v>
      </c>
      <c r="X86">
        <v>1.8</v>
      </c>
      <c r="Y86">
        <v>0</v>
      </c>
      <c r="Z86">
        <v>0.47</v>
      </c>
      <c r="AA86">
        <v>-34</v>
      </c>
      <c r="AB86">
        <v>0.38</v>
      </c>
      <c r="AC86">
        <v>-190</v>
      </c>
    </row>
    <row r="87" spans="7:29">
      <c r="G87" t="s">
        <v>129</v>
      </c>
      <c r="H87" s="73">
        <v>29.33</v>
      </c>
      <c r="I87" s="46">
        <v>18.899999999999999</v>
      </c>
      <c r="J87" s="46">
        <v>0</v>
      </c>
      <c r="K87" s="46">
        <v>0</v>
      </c>
      <c r="L87" s="46">
        <v>0.6</v>
      </c>
      <c r="M87" s="74">
        <v>0.4</v>
      </c>
      <c r="N87" s="73">
        <v>0</v>
      </c>
      <c r="O87" s="46">
        <v>0</v>
      </c>
      <c r="P87" s="46">
        <v>-79.989999999999995</v>
      </c>
      <c r="Q87" s="46">
        <v>-27</v>
      </c>
      <c r="R87" s="46">
        <v>0</v>
      </c>
      <c r="S87" s="74">
        <v>0</v>
      </c>
      <c r="U87" s="73">
        <v>49.23</v>
      </c>
      <c r="V87" s="74">
        <v>-106.99</v>
      </c>
      <c r="W87">
        <v>29.33</v>
      </c>
      <c r="X87">
        <v>18.899999999999999</v>
      </c>
      <c r="Y87">
        <v>0</v>
      </c>
      <c r="Z87">
        <v>0.6</v>
      </c>
      <c r="AA87">
        <v>-27</v>
      </c>
      <c r="AB87">
        <v>0.4</v>
      </c>
      <c r="AC87">
        <v>-79.989999999999995</v>
      </c>
    </row>
    <row r="88" spans="7:29">
      <c r="G88" t="s">
        <v>130</v>
      </c>
      <c r="H88" s="73">
        <v>36.01</v>
      </c>
      <c r="I88" s="46">
        <v>19.57</v>
      </c>
      <c r="J88" s="46">
        <v>0</v>
      </c>
      <c r="K88" s="46">
        <v>0</v>
      </c>
      <c r="L88" s="46">
        <v>0.59</v>
      </c>
      <c r="M88" s="74">
        <v>0.45</v>
      </c>
      <c r="N88" s="73">
        <v>0</v>
      </c>
      <c r="O88" s="46">
        <v>0</v>
      </c>
      <c r="P88" s="46">
        <v>-15</v>
      </c>
      <c r="Q88" s="46">
        <v>-25</v>
      </c>
      <c r="R88" s="46">
        <v>0</v>
      </c>
      <c r="S88" s="74">
        <v>0</v>
      </c>
      <c r="U88" s="73">
        <v>56.62</v>
      </c>
      <c r="V88" s="74">
        <v>-40</v>
      </c>
      <c r="W88">
        <v>36.01</v>
      </c>
      <c r="X88">
        <v>19.57</v>
      </c>
      <c r="Y88">
        <v>0</v>
      </c>
      <c r="Z88">
        <v>0.59</v>
      </c>
      <c r="AA88">
        <v>-25</v>
      </c>
      <c r="AB88">
        <v>0.45</v>
      </c>
      <c r="AC88">
        <v>-15</v>
      </c>
    </row>
    <row r="89" spans="7:29">
      <c r="G89" t="s">
        <v>131</v>
      </c>
      <c r="H89" s="73">
        <v>133.08000000000001</v>
      </c>
      <c r="I89" s="46">
        <v>145.49</v>
      </c>
      <c r="J89" s="46">
        <v>0</v>
      </c>
      <c r="K89" s="46">
        <v>0</v>
      </c>
      <c r="L89" s="46">
        <v>0.86</v>
      </c>
      <c r="M89" s="74">
        <v>0.71</v>
      </c>
      <c r="N89" s="73">
        <v>0</v>
      </c>
      <c r="O89" s="46">
        <v>0</v>
      </c>
      <c r="P89" s="46">
        <v>-80</v>
      </c>
      <c r="Q89" s="46">
        <v>-25</v>
      </c>
      <c r="R89" s="46">
        <v>0</v>
      </c>
      <c r="S89" s="74">
        <v>0</v>
      </c>
      <c r="U89" s="73">
        <v>280.14</v>
      </c>
      <c r="V89" s="74">
        <v>-105</v>
      </c>
      <c r="W89">
        <v>133.08000000000001</v>
      </c>
      <c r="X89">
        <v>145.49</v>
      </c>
      <c r="Y89">
        <v>0</v>
      </c>
      <c r="Z89">
        <v>0.86</v>
      </c>
      <c r="AA89">
        <v>-25</v>
      </c>
      <c r="AB89">
        <v>0.71</v>
      </c>
      <c r="AC89">
        <v>-80</v>
      </c>
    </row>
    <row r="90" spans="7:29">
      <c r="G90" t="s">
        <v>132</v>
      </c>
      <c r="H90" s="73">
        <v>172.59</v>
      </c>
      <c r="I90" s="46">
        <v>178.9</v>
      </c>
      <c r="J90" s="46">
        <v>0</v>
      </c>
      <c r="K90" s="46">
        <v>0</v>
      </c>
      <c r="L90" s="46">
        <v>0.99</v>
      </c>
      <c r="M90" s="74">
        <v>0.87</v>
      </c>
      <c r="N90" s="73">
        <v>0</v>
      </c>
      <c r="O90" s="46">
        <v>0</v>
      </c>
      <c r="P90" s="46">
        <v>-40</v>
      </c>
      <c r="Q90" s="46">
        <v>-24</v>
      </c>
      <c r="R90" s="46">
        <v>0</v>
      </c>
      <c r="S90" s="74">
        <v>0</v>
      </c>
      <c r="U90" s="73">
        <v>353.35</v>
      </c>
      <c r="V90" s="74">
        <v>-64</v>
      </c>
      <c r="W90">
        <v>172.59</v>
      </c>
      <c r="X90">
        <v>178.9</v>
      </c>
      <c r="Y90">
        <v>0</v>
      </c>
      <c r="Z90">
        <v>0.99</v>
      </c>
      <c r="AA90">
        <v>-24</v>
      </c>
      <c r="AB90">
        <v>0.87</v>
      </c>
      <c r="AC90">
        <v>-40</v>
      </c>
    </row>
    <row r="91" spans="7:29">
      <c r="G91" t="s">
        <v>133</v>
      </c>
      <c r="H91" s="73">
        <v>230.1</v>
      </c>
      <c r="I91" s="46">
        <v>130.72999999999999</v>
      </c>
      <c r="J91" s="46">
        <v>0</v>
      </c>
      <c r="K91" s="46">
        <v>0</v>
      </c>
      <c r="L91" s="46">
        <v>0.78</v>
      </c>
      <c r="M91" s="74">
        <v>0.7</v>
      </c>
      <c r="N91" s="73">
        <v>0</v>
      </c>
      <c r="O91" s="46">
        <v>0</v>
      </c>
      <c r="P91" s="46">
        <v>-40</v>
      </c>
      <c r="Q91" s="46">
        <v>0</v>
      </c>
      <c r="R91" s="46">
        <v>0</v>
      </c>
      <c r="S91" s="74">
        <v>0</v>
      </c>
      <c r="U91" s="73">
        <v>362.31</v>
      </c>
      <c r="V91" s="74">
        <v>-40</v>
      </c>
      <c r="W91">
        <v>230.1</v>
      </c>
      <c r="X91">
        <v>130.72999999999999</v>
      </c>
      <c r="Y91">
        <v>0</v>
      </c>
      <c r="Z91">
        <v>0.78</v>
      </c>
      <c r="AA91">
        <v>0</v>
      </c>
      <c r="AB91">
        <v>0.7</v>
      </c>
      <c r="AC91">
        <v>-40</v>
      </c>
    </row>
    <row r="92" spans="7:29">
      <c r="G92" t="s">
        <v>134</v>
      </c>
      <c r="H92" s="73">
        <v>233.45</v>
      </c>
      <c r="I92" s="46">
        <v>141.49</v>
      </c>
      <c r="J92" s="46">
        <v>0</v>
      </c>
      <c r="K92" s="46">
        <v>0</v>
      </c>
      <c r="L92" s="46">
        <v>0.79</v>
      </c>
      <c r="M92" s="74">
        <v>0.62</v>
      </c>
      <c r="N92" s="73">
        <v>0</v>
      </c>
      <c r="O92" s="46">
        <v>0</v>
      </c>
      <c r="P92" s="46">
        <v>-55</v>
      </c>
      <c r="Q92" s="46">
        <v>0</v>
      </c>
      <c r="R92" s="46">
        <v>0</v>
      </c>
      <c r="S92" s="74">
        <v>0</v>
      </c>
      <c r="U92" s="73">
        <v>376.35</v>
      </c>
      <c r="V92" s="74">
        <v>-55</v>
      </c>
      <c r="W92">
        <v>233.45</v>
      </c>
      <c r="X92">
        <v>141.49</v>
      </c>
      <c r="Y92">
        <v>0</v>
      </c>
      <c r="Z92">
        <v>0.79</v>
      </c>
      <c r="AA92">
        <v>0</v>
      </c>
      <c r="AB92">
        <v>0.62</v>
      </c>
      <c r="AC92">
        <v>-55</v>
      </c>
    </row>
    <row r="93" spans="7:29">
      <c r="G93" t="s">
        <v>135</v>
      </c>
      <c r="H93" s="73">
        <v>149.72</v>
      </c>
      <c r="I93" s="46">
        <v>8.51</v>
      </c>
      <c r="J93" s="46">
        <v>0</v>
      </c>
      <c r="K93" s="46">
        <v>0</v>
      </c>
      <c r="L93" s="46">
        <v>0.48</v>
      </c>
      <c r="M93" s="74">
        <v>0.23</v>
      </c>
      <c r="N93" s="73">
        <v>0</v>
      </c>
      <c r="O93" s="46">
        <v>0</v>
      </c>
      <c r="P93" s="46">
        <v>-100</v>
      </c>
      <c r="Q93" s="46">
        <v>0</v>
      </c>
      <c r="R93" s="46">
        <v>0</v>
      </c>
      <c r="S93" s="74">
        <v>0</v>
      </c>
      <c r="U93" s="73">
        <v>158.94</v>
      </c>
      <c r="V93" s="74">
        <v>-100</v>
      </c>
      <c r="W93">
        <v>149.72</v>
      </c>
      <c r="X93">
        <v>8.51</v>
      </c>
      <c r="Y93">
        <v>0</v>
      </c>
      <c r="Z93">
        <v>0.48</v>
      </c>
      <c r="AA93">
        <v>0</v>
      </c>
      <c r="AB93">
        <v>0.23</v>
      </c>
      <c r="AC93">
        <v>-100</v>
      </c>
    </row>
    <row r="94" spans="7:29">
      <c r="G94" t="s">
        <v>136</v>
      </c>
      <c r="H94" s="73">
        <v>130.72</v>
      </c>
      <c r="I94" s="46">
        <v>12.55</v>
      </c>
      <c r="J94" s="46">
        <v>0</v>
      </c>
      <c r="K94" s="46">
        <v>0</v>
      </c>
      <c r="L94" s="46">
        <v>0.43</v>
      </c>
      <c r="M94" s="74">
        <v>0.28000000000000003</v>
      </c>
      <c r="N94" s="73">
        <v>0</v>
      </c>
      <c r="O94" s="46">
        <v>0</v>
      </c>
      <c r="P94" s="46">
        <v>-100</v>
      </c>
      <c r="Q94" s="46">
        <v>0</v>
      </c>
      <c r="R94" s="46">
        <v>0</v>
      </c>
      <c r="S94" s="74">
        <v>0</v>
      </c>
      <c r="U94" s="73">
        <v>143.97999999999999</v>
      </c>
      <c r="V94" s="74">
        <v>-100</v>
      </c>
      <c r="W94">
        <v>130.72</v>
      </c>
      <c r="X94">
        <v>12.55</v>
      </c>
      <c r="Y94">
        <v>0</v>
      </c>
      <c r="Z94">
        <v>0.43</v>
      </c>
      <c r="AA94">
        <v>0</v>
      </c>
      <c r="AB94">
        <v>0.28000000000000003</v>
      </c>
      <c r="AC94">
        <v>-100</v>
      </c>
    </row>
    <row r="95" spans="7:29">
      <c r="G95" t="s">
        <v>137</v>
      </c>
      <c r="H95" s="73">
        <v>129.6</v>
      </c>
      <c r="I95" s="46">
        <v>5.0199999999999996</v>
      </c>
      <c r="J95" s="46">
        <v>0</v>
      </c>
      <c r="K95" s="46">
        <v>0</v>
      </c>
      <c r="L95" s="46">
        <v>0.43</v>
      </c>
      <c r="M95" s="74">
        <v>0.38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135.43</v>
      </c>
      <c r="V95" s="74">
        <v>0</v>
      </c>
      <c r="W95">
        <v>129.6</v>
      </c>
      <c r="X95">
        <v>5.0199999999999996</v>
      </c>
      <c r="Y95">
        <v>0</v>
      </c>
      <c r="Z95">
        <v>0.43</v>
      </c>
      <c r="AA95">
        <v>0</v>
      </c>
      <c r="AB95">
        <v>0.38</v>
      </c>
      <c r="AC95">
        <v>0</v>
      </c>
    </row>
    <row r="96" spans="7:29">
      <c r="G96" t="s">
        <v>138</v>
      </c>
      <c r="H96" s="73">
        <v>127.2</v>
      </c>
      <c r="I96" s="46">
        <v>7.4</v>
      </c>
      <c r="J96" s="46">
        <v>0</v>
      </c>
      <c r="K96" s="46">
        <v>0</v>
      </c>
      <c r="L96" s="46">
        <v>0.42</v>
      </c>
      <c r="M96" s="74">
        <v>0.28000000000000003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135.30000000000001</v>
      </c>
      <c r="V96" s="74">
        <v>0</v>
      </c>
      <c r="W96">
        <v>127.2</v>
      </c>
      <c r="X96">
        <v>7.4</v>
      </c>
      <c r="Y96">
        <v>0</v>
      </c>
      <c r="Z96">
        <v>0.42</v>
      </c>
      <c r="AA96">
        <v>0</v>
      </c>
      <c r="AB96">
        <v>0.28000000000000003</v>
      </c>
      <c r="AC96">
        <v>0</v>
      </c>
    </row>
    <row r="97" spans="1:83">
      <c r="G97" t="s">
        <v>139</v>
      </c>
      <c r="H97" s="73">
        <v>41.68</v>
      </c>
      <c r="I97" s="46">
        <v>0</v>
      </c>
      <c r="J97" s="46">
        <v>0</v>
      </c>
      <c r="K97" s="46">
        <v>0</v>
      </c>
      <c r="L97" s="46">
        <v>0.14000000000000001</v>
      </c>
      <c r="M97" s="74">
        <v>0.09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41.91</v>
      </c>
      <c r="V97" s="74">
        <v>0</v>
      </c>
      <c r="W97">
        <v>41.68</v>
      </c>
      <c r="X97">
        <v>0</v>
      </c>
      <c r="Y97">
        <v>0</v>
      </c>
      <c r="Z97">
        <v>0.14000000000000001</v>
      </c>
      <c r="AA97">
        <v>0</v>
      </c>
      <c r="AB97">
        <v>0.09</v>
      </c>
      <c r="AC97">
        <v>0</v>
      </c>
    </row>
    <row r="98" spans="1:83">
      <c r="G98" t="s">
        <v>140</v>
      </c>
      <c r="H98" s="73">
        <v>45.19</v>
      </c>
      <c r="I98" s="46">
        <v>0</v>
      </c>
      <c r="J98" s="46">
        <v>0</v>
      </c>
      <c r="K98" s="46">
        <v>0</v>
      </c>
      <c r="L98" s="46">
        <v>0.14000000000000001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45.36</v>
      </c>
      <c r="V98" s="74">
        <v>0</v>
      </c>
      <c r="W98">
        <v>45.19</v>
      </c>
      <c r="X98">
        <v>0</v>
      </c>
      <c r="Y98">
        <v>0</v>
      </c>
      <c r="Z98">
        <v>0.14000000000000001</v>
      </c>
      <c r="AA98">
        <v>0</v>
      </c>
      <c r="AB98">
        <v>0.03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0.90243749999999978</v>
      </c>
      <c r="I99" s="69">
        <f t="shared" ref="I99:BQ99" si="1">SUM(I3:I98)/4000</f>
        <v>0.20139999999999997</v>
      </c>
      <c r="J99" s="69">
        <f t="shared" si="1"/>
        <v>0.28684750000000009</v>
      </c>
      <c r="K99" s="69">
        <f t="shared" si="1"/>
        <v>0</v>
      </c>
      <c r="L99" s="69">
        <f t="shared" si="1"/>
        <v>0.15036000000000005</v>
      </c>
      <c r="M99" s="69">
        <f t="shared" si="1"/>
        <v>4.4275E-3</v>
      </c>
      <c r="N99" s="68">
        <f t="shared" si="1"/>
        <v>-0.78300000000000003</v>
      </c>
      <c r="O99" s="69">
        <f t="shared" si="1"/>
        <v>-0.57399999999999995</v>
      </c>
      <c r="P99" s="69">
        <f t="shared" si="1"/>
        <v>-2.2252324999999997</v>
      </c>
      <c r="Q99" s="69">
        <f t="shared" si="1"/>
        <v>-0.71424749999999992</v>
      </c>
      <c r="R99" s="69">
        <f t="shared" si="1"/>
        <v>0</v>
      </c>
      <c r="S99" s="70">
        <f t="shared" si="1"/>
        <v>0</v>
      </c>
      <c r="U99" s="68">
        <f t="shared" si="1"/>
        <v>1.5454724999999998</v>
      </c>
      <c r="V99" s="70">
        <f t="shared" si="1"/>
        <v>-4.2983800000000016</v>
      </c>
      <c r="W99">
        <f t="shared" si="1"/>
        <v>0.11943750000000013</v>
      </c>
      <c r="X99">
        <f t="shared" si="1"/>
        <v>-0.37259999999999993</v>
      </c>
      <c r="Y99">
        <f t="shared" si="1"/>
        <v>-1.8999999999999976E-3</v>
      </c>
      <c r="Z99">
        <f t="shared" si="1"/>
        <v>0.15036000000000005</v>
      </c>
      <c r="AA99">
        <f t="shared" si="1"/>
        <v>-0.71424749999999992</v>
      </c>
      <c r="AB99">
        <f t="shared" si="1"/>
        <v>4.4275E-3</v>
      </c>
      <c r="AC99">
        <f t="shared" si="1"/>
        <v>-1.938385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637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35.799999999999997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637</v>
      </c>
      <c r="U3" s="73">
        <v>-2</v>
      </c>
      <c r="V3" s="74">
        <v>35.799999999999997</v>
      </c>
      <c r="W3">
        <v>35.799999999999997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41.62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41.62</v>
      </c>
      <c r="W4">
        <v>41.62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35.25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35.25</v>
      </c>
      <c r="W5">
        <v>35.25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20.47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20.47</v>
      </c>
      <c r="W6">
        <v>20.47</v>
      </c>
      <c r="X6">
        <v>0</v>
      </c>
      <c r="Y6">
        <v>-2</v>
      </c>
      <c r="Z6">
        <v>0</v>
      </c>
    </row>
    <row r="7" spans="1:26">
      <c r="G7" t="s">
        <v>49</v>
      </c>
      <c r="H7" s="73">
        <v>30.66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30.66</v>
      </c>
      <c r="W7">
        <v>30.66</v>
      </c>
      <c r="X7">
        <v>0</v>
      </c>
      <c r="Y7">
        <v>-2</v>
      </c>
      <c r="Z7">
        <v>0</v>
      </c>
    </row>
    <row r="8" spans="1:26">
      <c r="G8" t="s">
        <v>50</v>
      </c>
      <c r="H8" s="73">
        <v>7.82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7.82</v>
      </c>
      <c r="W8">
        <v>7.82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0</v>
      </c>
      <c r="X24">
        <v>0</v>
      </c>
      <c r="Y24">
        <v>-2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4.45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4.45</v>
      </c>
      <c r="W29">
        <v>0</v>
      </c>
      <c r="X29">
        <v>0</v>
      </c>
      <c r="Y29">
        <v>-2</v>
      </c>
      <c r="Z29">
        <v>4.45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3.86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3.86</v>
      </c>
      <c r="W30">
        <v>0</v>
      </c>
      <c r="X30">
        <v>0</v>
      </c>
      <c r="Y30">
        <v>-2</v>
      </c>
      <c r="Z30">
        <v>3.86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0</v>
      </c>
      <c r="X31">
        <v>0</v>
      </c>
      <c r="Y31">
        <v>-2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1.6</v>
      </c>
      <c r="W35">
        <v>0</v>
      </c>
      <c r="X35">
        <v>0</v>
      </c>
      <c r="Y35">
        <v>0</v>
      </c>
      <c r="Z35">
        <v>1.6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4.93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4.93</v>
      </c>
      <c r="W36">
        <v>0</v>
      </c>
      <c r="X36">
        <v>0</v>
      </c>
      <c r="Y36">
        <v>0</v>
      </c>
      <c r="Z36">
        <v>4.93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6.47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6.47</v>
      </c>
      <c r="W37">
        <v>0</v>
      </c>
      <c r="X37">
        <v>0</v>
      </c>
      <c r="Y37">
        <v>0</v>
      </c>
      <c r="Z37">
        <v>6.47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5.99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5.99</v>
      </c>
      <c r="W38">
        <v>0</v>
      </c>
      <c r="X38">
        <v>0</v>
      </c>
      <c r="Y38">
        <v>0</v>
      </c>
      <c r="Z38">
        <v>5.99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3.86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3.86</v>
      </c>
      <c r="W39">
        <v>0</v>
      </c>
      <c r="X39">
        <v>0</v>
      </c>
      <c r="Y39">
        <v>0</v>
      </c>
      <c r="Z39">
        <v>3.86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4.3499999999999996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4.3499999999999996</v>
      </c>
      <c r="W40">
        <v>0</v>
      </c>
      <c r="X40">
        <v>0</v>
      </c>
      <c r="Y40">
        <v>0</v>
      </c>
      <c r="Z40">
        <v>4.3499999999999996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1.45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1.45</v>
      </c>
      <c r="W41">
        <v>0</v>
      </c>
      <c r="X41">
        <v>0</v>
      </c>
      <c r="Y41">
        <v>0</v>
      </c>
      <c r="Z41">
        <v>1.45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0.39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0.39</v>
      </c>
      <c r="W42">
        <v>0</v>
      </c>
      <c r="X42">
        <v>0</v>
      </c>
      <c r="Y42">
        <v>0</v>
      </c>
      <c r="Z42">
        <v>0.39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1.64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1.64</v>
      </c>
      <c r="W43">
        <v>0</v>
      </c>
      <c r="X43">
        <v>0</v>
      </c>
      <c r="Y43">
        <v>0</v>
      </c>
      <c r="Z43">
        <v>1.64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0.1</v>
      </c>
      <c r="W44">
        <v>0</v>
      </c>
      <c r="X44">
        <v>0</v>
      </c>
      <c r="Y44">
        <v>0</v>
      </c>
      <c r="Z44">
        <v>0.1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0.19</v>
      </c>
      <c r="W48">
        <v>0</v>
      </c>
      <c r="X48">
        <v>0</v>
      </c>
      <c r="Y48">
        <v>0</v>
      </c>
      <c r="Z48">
        <v>0.19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0.68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0.68</v>
      </c>
      <c r="W49">
        <v>0</v>
      </c>
      <c r="X49">
        <v>0</v>
      </c>
      <c r="Y49">
        <v>0</v>
      </c>
      <c r="Z49">
        <v>0.68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6.09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6.09</v>
      </c>
      <c r="W50">
        <v>0</v>
      </c>
      <c r="X50">
        <v>0</v>
      </c>
      <c r="Y50">
        <v>0</v>
      </c>
      <c r="Z50">
        <v>6.09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5.31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5.31</v>
      </c>
      <c r="W51">
        <v>0</v>
      </c>
      <c r="X51">
        <v>0</v>
      </c>
      <c r="Y51">
        <v>0</v>
      </c>
      <c r="Z51">
        <v>5.31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6.18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6.18</v>
      </c>
      <c r="W52">
        <v>0</v>
      </c>
      <c r="X52">
        <v>0</v>
      </c>
      <c r="Y52">
        <v>0</v>
      </c>
      <c r="Z52">
        <v>6.18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5.89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5.89</v>
      </c>
      <c r="W53">
        <v>0</v>
      </c>
      <c r="X53">
        <v>0</v>
      </c>
      <c r="Y53">
        <v>0</v>
      </c>
      <c r="Z53">
        <v>5.89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5.99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5.99</v>
      </c>
      <c r="W54">
        <v>0</v>
      </c>
      <c r="X54">
        <v>0</v>
      </c>
      <c r="Y54">
        <v>0</v>
      </c>
      <c r="Z54">
        <v>5.99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6.47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6.47</v>
      </c>
      <c r="W55">
        <v>0</v>
      </c>
      <c r="X55">
        <v>0</v>
      </c>
      <c r="Y55">
        <v>0</v>
      </c>
      <c r="Z55">
        <v>6.47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5.99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5.99</v>
      </c>
      <c r="W56">
        <v>0</v>
      </c>
      <c r="X56">
        <v>0</v>
      </c>
      <c r="Y56">
        <v>0</v>
      </c>
      <c r="Z56">
        <v>5.99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3.48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3.48</v>
      </c>
      <c r="W57">
        <v>0</v>
      </c>
      <c r="X57">
        <v>0</v>
      </c>
      <c r="Y57">
        <v>0</v>
      </c>
      <c r="Z57">
        <v>3.48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2.9</v>
      </c>
      <c r="W58">
        <v>0</v>
      </c>
      <c r="X58">
        <v>0</v>
      </c>
      <c r="Y58">
        <v>0</v>
      </c>
      <c r="Z58">
        <v>2.9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0</v>
      </c>
      <c r="W63">
        <v>0</v>
      </c>
      <c r="X63">
        <v>0</v>
      </c>
      <c r="Y63">
        <v>-2</v>
      </c>
      <c r="Z63">
        <v>0</v>
      </c>
    </row>
    <row r="64" spans="7:26">
      <c r="G64" t="s">
        <v>106</v>
      </c>
      <c r="H64" s="73">
        <v>0</v>
      </c>
      <c r="I64" s="46">
        <v>19.32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19.32</v>
      </c>
      <c r="W64">
        <v>0</v>
      </c>
      <c r="X64">
        <v>19.32</v>
      </c>
      <c r="Y64">
        <v>-2</v>
      </c>
      <c r="Z64">
        <v>0</v>
      </c>
    </row>
    <row r="65" spans="7:26">
      <c r="G65" t="s">
        <v>107</v>
      </c>
      <c r="H65" s="73">
        <v>0</v>
      </c>
      <c r="I65" s="46">
        <v>28.98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28.98</v>
      </c>
      <c r="W65">
        <v>0</v>
      </c>
      <c r="X65">
        <v>28.98</v>
      </c>
      <c r="Y65">
        <v>-2</v>
      </c>
      <c r="Z65">
        <v>0</v>
      </c>
    </row>
    <row r="66" spans="7:26">
      <c r="G66" t="s">
        <v>108</v>
      </c>
      <c r="H66" s="73">
        <v>0</v>
      </c>
      <c r="I66" s="46">
        <v>38.64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38.64</v>
      </c>
      <c r="W66">
        <v>0</v>
      </c>
      <c r="X66">
        <v>38.64</v>
      </c>
      <c r="Y66">
        <v>-2</v>
      </c>
      <c r="Z66">
        <v>0</v>
      </c>
    </row>
    <row r="67" spans="7:26">
      <c r="G67" t="s">
        <v>109</v>
      </c>
      <c r="H67" s="73">
        <v>0</v>
      </c>
      <c r="I67" s="46">
        <v>38.64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38.64</v>
      </c>
      <c r="W67">
        <v>0</v>
      </c>
      <c r="X67">
        <v>38.64</v>
      </c>
      <c r="Y67">
        <v>-2</v>
      </c>
      <c r="Z67">
        <v>0</v>
      </c>
    </row>
    <row r="68" spans="7:26">
      <c r="G68" t="s">
        <v>110</v>
      </c>
      <c r="H68" s="73">
        <v>0</v>
      </c>
      <c r="I68" s="46">
        <v>43.47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43.47</v>
      </c>
      <c r="W68">
        <v>0</v>
      </c>
      <c r="X68">
        <v>43.47</v>
      </c>
      <c r="Y68">
        <v>-2</v>
      </c>
      <c r="Z68">
        <v>0</v>
      </c>
    </row>
    <row r="69" spans="7:26">
      <c r="G69" t="s">
        <v>111</v>
      </c>
      <c r="H69" s="73">
        <v>0</v>
      </c>
      <c r="I69" s="46">
        <v>48.3</v>
      </c>
      <c r="J69" s="46">
        <v>0</v>
      </c>
      <c r="K69" s="46">
        <v>0</v>
      </c>
      <c r="L69" s="46">
        <v>0</v>
      </c>
      <c r="M69" s="74">
        <v>0.36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48.66</v>
      </c>
      <c r="W69">
        <v>0</v>
      </c>
      <c r="X69">
        <v>48.3</v>
      </c>
      <c r="Y69">
        <v>-2</v>
      </c>
      <c r="Z69">
        <v>0.36</v>
      </c>
    </row>
    <row r="70" spans="7:26">
      <c r="G70" t="s">
        <v>112</v>
      </c>
      <c r="H70" s="73">
        <v>0</v>
      </c>
      <c r="I70" s="46">
        <v>48.3</v>
      </c>
      <c r="J70" s="46">
        <v>0</v>
      </c>
      <c r="K70" s="46">
        <v>0</v>
      </c>
      <c r="L70" s="46">
        <v>0</v>
      </c>
      <c r="M70" s="74">
        <v>1.7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50</v>
      </c>
      <c r="W70">
        <v>0</v>
      </c>
      <c r="X70">
        <v>48.3</v>
      </c>
      <c r="Y70">
        <v>-2</v>
      </c>
      <c r="Z70">
        <v>1.7</v>
      </c>
    </row>
    <row r="71" spans="7:26">
      <c r="G71" t="s">
        <v>113</v>
      </c>
      <c r="H71" s="73">
        <v>0</v>
      </c>
      <c r="I71" s="46">
        <v>43.47</v>
      </c>
      <c r="J71" s="46">
        <v>0</v>
      </c>
      <c r="K71" s="46">
        <v>0</v>
      </c>
      <c r="L71" s="46">
        <v>0</v>
      </c>
      <c r="M71" s="74">
        <v>9.9499999999999993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53.42</v>
      </c>
      <c r="W71">
        <v>0</v>
      </c>
      <c r="X71">
        <v>43.47</v>
      </c>
      <c r="Y71">
        <v>-2</v>
      </c>
      <c r="Z71">
        <v>9.9499999999999993</v>
      </c>
    </row>
    <row r="72" spans="7:26">
      <c r="G72" t="s">
        <v>114</v>
      </c>
      <c r="H72" s="73">
        <v>0</v>
      </c>
      <c r="I72" s="46">
        <v>43.47</v>
      </c>
      <c r="J72" s="46">
        <v>0</v>
      </c>
      <c r="K72" s="46">
        <v>0</v>
      </c>
      <c r="L72" s="46">
        <v>0</v>
      </c>
      <c r="M72" s="74">
        <v>8.11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-1.97</v>
      </c>
      <c r="V72" s="74">
        <v>51.58</v>
      </c>
      <c r="W72">
        <v>0</v>
      </c>
      <c r="X72">
        <v>43.47</v>
      </c>
      <c r="Y72">
        <v>-1.97</v>
      </c>
      <c r="Z72">
        <v>8.11</v>
      </c>
    </row>
    <row r="73" spans="7:26">
      <c r="G73" t="s">
        <v>115</v>
      </c>
      <c r="H73" s="73">
        <v>0</v>
      </c>
      <c r="I73" s="46">
        <v>33.81</v>
      </c>
      <c r="J73" s="46">
        <v>0</v>
      </c>
      <c r="K73" s="46">
        <v>0</v>
      </c>
      <c r="L73" s="46">
        <v>0</v>
      </c>
      <c r="M73" s="74">
        <v>8.02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41.83</v>
      </c>
      <c r="W73">
        <v>0</v>
      </c>
      <c r="X73">
        <v>33.81</v>
      </c>
      <c r="Y73">
        <v>0</v>
      </c>
      <c r="Z73">
        <v>8.02</v>
      </c>
    </row>
    <row r="74" spans="7:26">
      <c r="G74" t="s">
        <v>116</v>
      </c>
      <c r="H74" s="73">
        <v>0</v>
      </c>
      <c r="I74" s="46">
        <v>19.32</v>
      </c>
      <c r="J74" s="46">
        <v>0</v>
      </c>
      <c r="K74" s="46">
        <v>0</v>
      </c>
      <c r="L74" s="46">
        <v>0</v>
      </c>
      <c r="M74" s="74">
        <v>8.11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27.43</v>
      </c>
      <c r="W74">
        <v>0</v>
      </c>
      <c r="X74">
        <v>19.32</v>
      </c>
      <c r="Y74">
        <v>0</v>
      </c>
      <c r="Z74">
        <v>8.11</v>
      </c>
    </row>
    <row r="75" spans="7:26">
      <c r="G75" t="s">
        <v>117</v>
      </c>
      <c r="H75" s="73">
        <v>0</v>
      </c>
      <c r="I75" s="46">
        <v>14.49</v>
      </c>
      <c r="J75" s="46">
        <v>0</v>
      </c>
      <c r="K75" s="46">
        <v>0</v>
      </c>
      <c r="L75" s="46">
        <v>0</v>
      </c>
      <c r="M75" s="74">
        <v>10.050000000000001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24.54</v>
      </c>
      <c r="W75">
        <v>0</v>
      </c>
      <c r="X75">
        <v>14.49</v>
      </c>
      <c r="Y75">
        <v>-2</v>
      </c>
      <c r="Z75">
        <v>10.050000000000001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6.96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6.96</v>
      </c>
      <c r="W76">
        <v>0</v>
      </c>
      <c r="X76">
        <v>0</v>
      </c>
      <c r="Y76">
        <v>-2</v>
      </c>
      <c r="Z76">
        <v>6.96</v>
      </c>
    </row>
    <row r="77" spans="7:26">
      <c r="G77" t="s">
        <v>119</v>
      </c>
      <c r="H77" s="73">
        <v>0</v>
      </c>
      <c r="I77" s="46">
        <v>33.81</v>
      </c>
      <c r="J77" s="46">
        <v>0</v>
      </c>
      <c r="K77" s="46">
        <v>0</v>
      </c>
      <c r="L77" s="46">
        <v>0</v>
      </c>
      <c r="M77" s="74">
        <v>5.8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39.61</v>
      </c>
      <c r="W77">
        <v>0</v>
      </c>
      <c r="X77">
        <v>33.81</v>
      </c>
      <c r="Y77">
        <v>-2</v>
      </c>
      <c r="Z77">
        <v>5.8</v>
      </c>
    </row>
    <row r="78" spans="7:26">
      <c r="G78" t="s">
        <v>120</v>
      </c>
      <c r="H78" s="73">
        <v>0</v>
      </c>
      <c r="I78" s="46">
        <v>9.66</v>
      </c>
      <c r="J78" s="46">
        <v>0</v>
      </c>
      <c r="K78" s="46">
        <v>0</v>
      </c>
      <c r="L78" s="46">
        <v>0</v>
      </c>
      <c r="M78" s="74">
        <v>6.18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15.84</v>
      </c>
      <c r="W78">
        <v>0</v>
      </c>
      <c r="X78">
        <v>9.66</v>
      </c>
      <c r="Y78">
        <v>-2</v>
      </c>
      <c r="Z78">
        <v>6.18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0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0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0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2.16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2.16</v>
      </c>
      <c r="W83">
        <v>0</v>
      </c>
      <c r="X83">
        <v>0</v>
      </c>
      <c r="Y83">
        <v>-2</v>
      </c>
      <c r="Z83">
        <v>2.16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2.0299999999999998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2.0299999999999998</v>
      </c>
      <c r="W84">
        <v>0</v>
      </c>
      <c r="X84">
        <v>0</v>
      </c>
      <c r="Y84">
        <v>-2</v>
      </c>
      <c r="Z84">
        <v>2.0299999999999998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0.41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0.41</v>
      </c>
      <c r="W85">
        <v>0</v>
      </c>
      <c r="X85">
        <v>0</v>
      </c>
      <c r="Y85">
        <v>-2</v>
      </c>
      <c r="Z85">
        <v>0.41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0.38</v>
      </c>
      <c r="W86">
        <v>0</v>
      </c>
      <c r="X86">
        <v>0</v>
      </c>
      <c r="Y86">
        <v>-2</v>
      </c>
      <c r="Z86">
        <v>0.38</v>
      </c>
    </row>
    <row r="87" spans="7:26">
      <c r="G87" t="s">
        <v>129</v>
      </c>
      <c r="H87" s="73">
        <v>0</v>
      </c>
      <c r="I87" s="46">
        <v>0.59</v>
      </c>
      <c r="J87" s="46">
        <v>0</v>
      </c>
      <c r="K87" s="46">
        <v>0</v>
      </c>
      <c r="L87" s="46">
        <v>0</v>
      </c>
      <c r="M87" s="74">
        <v>0.31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0.9</v>
      </c>
      <c r="W87">
        <v>0</v>
      </c>
      <c r="X87">
        <v>0.59</v>
      </c>
      <c r="Y87">
        <v>-2</v>
      </c>
      <c r="Z87">
        <v>0.31</v>
      </c>
    </row>
    <row r="88" spans="7:26">
      <c r="G88" t="s">
        <v>130</v>
      </c>
      <c r="H88" s="73">
        <v>0</v>
      </c>
      <c r="I88" s="46">
        <v>1.94</v>
      </c>
      <c r="J88" s="46">
        <v>0</v>
      </c>
      <c r="K88" s="46">
        <v>0</v>
      </c>
      <c r="L88" s="46">
        <v>0</v>
      </c>
      <c r="M88" s="74">
        <v>0.33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2.27</v>
      </c>
      <c r="W88">
        <v>0</v>
      </c>
      <c r="X88">
        <v>1.94</v>
      </c>
      <c r="Y88">
        <v>-2</v>
      </c>
      <c r="Z88">
        <v>0.33</v>
      </c>
    </row>
    <row r="89" spans="7:26">
      <c r="G89" t="s">
        <v>131</v>
      </c>
      <c r="H89" s="73">
        <v>0</v>
      </c>
      <c r="I89" s="46">
        <v>20.27</v>
      </c>
      <c r="J89" s="46">
        <v>0</v>
      </c>
      <c r="K89" s="46">
        <v>0</v>
      </c>
      <c r="L89" s="46">
        <v>0</v>
      </c>
      <c r="M89" s="74">
        <v>0.31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20.58</v>
      </c>
      <c r="W89">
        <v>0</v>
      </c>
      <c r="X89">
        <v>20.27</v>
      </c>
      <c r="Y89">
        <v>-2</v>
      </c>
      <c r="Z89">
        <v>0.31</v>
      </c>
    </row>
    <row r="90" spans="7:26">
      <c r="G90" t="s">
        <v>132</v>
      </c>
      <c r="H90" s="73">
        <v>0</v>
      </c>
      <c r="I90" s="46">
        <v>27.43</v>
      </c>
      <c r="J90" s="46">
        <v>0</v>
      </c>
      <c r="K90" s="46">
        <v>0</v>
      </c>
      <c r="L90" s="46">
        <v>0</v>
      </c>
      <c r="M90" s="74">
        <v>0.3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27.73</v>
      </c>
      <c r="W90">
        <v>0</v>
      </c>
      <c r="X90">
        <v>27.43</v>
      </c>
      <c r="Y90">
        <v>-2</v>
      </c>
      <c r="Z90">
        <v>0.3</v>
      </c>
    </row>
    <row r="91" spans="7:26">
      <c r="G91" t="s">
        <v>133</v>
      </c>
      <c r="H91" s="73">
        <v>0</v>
      </c>
      <c r="I91" s="46">
        <v>23.07</v>
      </c>
      <c r="J91" s="46">
        <v>0</v>
      </c>
      <c r="K91" s="46">
        <v>0</v>
      </c>
      <c r="L91" s="46">
        <v>0</v>
      </c>
      <c r="M91" s="74">
        <v>0.26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23.33</v>
      </c>
      <c r="W91">
        <v>0</v>
      </c>
      <c r="X91">
        <v>23.07</v>
      </c>
      <c r="Y91">
        <v>-2</v>
      </c>
      <c r="Z91">
        <v>0.26</v>
      </c>
    </row>
    <row r="92" spans="7:26">
      <c r="G92" t="s">
        <v>134</v>
      </c>
      <c r="H92" s="73">
        <v>0</v>
      </c>
      <c r="I92" s="46">
        <v>23.65</v>
      </c>
      <c r="J92" s="46">
        <v>0</v>
      </c>
      <c r="K92" s="46">
        <v>0</v>
      </c>
      <c r="L92" s="46">
        <v>0</v>
      </c>
      <c r="M92" s="74">
        <v>0.23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23.88</v>
      </c>
      <c r="W92">
        <v>0</v>
      </c>
      <c r="X92">
        <v>23.65</v>
      </c>
      <c r="Y92">
        <v>-2</v>
      </c>
      <c r="Z92">
        <v>0.23</v>
      </c>
    </row>
    <row r="93" spans="7:26">
      <c r="G93" t="s">
        <v>135</v>
      </c>
      <c r="H93" s="73">
        <v>0.98</v>
      </c>
      <c r="I93" s="46">
        <v>0</v>
      </c>
      <c r="J93" s="46">
        <v>0</v>
      </c>
      <c r="K93" s="46">
        <v>0</v>
      </c>
      <c r="L93" s="46">
        <v>0</v>
      </c>
      <c r="M93" s="74">
        <v>0.14000000000000001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1.1200000000000001</v>
      </c>
      <c r="W93">
        <v>0.98</v>
      </c>
      <c r="X93">
        <v>0</v>
      </c>
      <c r="Y93">
        <v>-2</v>
      </c>
      <c r="Z93">
        <v>0.14000000000000001</v>
      </c>
    </row>
    <row r="94" spans="7:26">
      <c r="G94" t="s">
        <v>136</v>
      </c>
      <c r="H94" s="73">
        <v>37.21</v>
      </c>
      <c r="I94" s="46">
        <v>0</v>
      </c>
      <c r="J94" s="46">
        <v>0</v>
      </c>
      <c r="K94" s="46">
        <v>0</v>
      </c>
      <c r="L94" s="46">
        <v>0</v>
      </c>
      <c r="M94" s="74">
        <v>0.16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37.369999999999997</v>
      </c>
      <c r="W94">
        <v>37.21</v>
      </c>
      <c r="X94">
        <v>0</v>
      </c>
      <c r="Y94">
        <v>-2</v>
      </c>
      <c r="Z94">
        <v>0.16</v>
      </c>
    </row>
    <row r="95" spans="7:26">
      <c r="G95" t="s">
        <v>137</v>
      </c>
      <c r="H95" s="73">
        <v>63.58</v>
      </c>
      <c r="I95" s="46">
        <v>0</v>
      </c>
      <c r="J95" s="46">
        <v>0</v>
      </c>
      <c r="K95" s="46">
        <v>0</v>
      </c>
      <c r="L95" s="46">
        <v>0</v>
      </c>
      <c r="M95" s="74">
        <v>0.19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63.77</v>
      </c>
      <c r="W95">
        <v>63.58</v>
      </c>
      <c r="X95">
        <v>0</v>
      </c>
      <c r="Y95">
        <v>-2</v>
      </c>
      <c r="Z95">
        <v>0.19</v>
      </c>
    </row>
    <row r="96" spans="7:26">
      <c r="G96" t="s">
        <v>138</v>
      </c>
      <c r="H96" s="73">
        <v>62.21</v>
      </c>
      <c r="I96" s="46">
        <v>0</v>
      </c>
      <c r="J96" s="46">
        <v>0</v>
      </c>
      <c r="K96" s="46">
        <v>0</v>
      </c>
      <c r="L96" s="46">
        <v>0</v>
      </c>
      <c r="M96" s="74">
        <v>0.15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62.36</v>
      </c>
      <c r="W96">
        <v>62.21</v>
      </c>
      <c r="X96">
        <v>0</v>
      </c>
      <c r="Y96">
        <v>-2</v>
      </c>
      <c r="Z96">
        <v>0.15</v>
      </c>
    </row>
    <row r="97" spans="1:83">
      <c r="G97" t="s">
        <v>139</v>
      </c>
      <c r="H97" s="73">
        <v>62.58</v>
      </c>
      <c r="I97" s="46">
        <v>1.26</v>
      </c>
      <c r="J97" s="46">
        <v>0</v>
      </c>
      <c r="K97" s="46">
        <v>0</v>
      </c>
      <c r="L97" s="46">
        <v>0</v>
      </c>
      <c r="M97" s="74">
        <v>0.14000000000000001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63.98</v>
      </c>
      <c r="W97">
        <v>62.58</v>
      </c>
      <c r="X97">
        <v>1.26</v>
      </c>
      <c r="Y97">
        <v>-2</v>
      </c>
      <c r="Z97">
        <v>0.14000000000000001</v>
      </c>
    </row>
    <row r="98" spans="1:83">
      <c r="G98" t="s">
        <v>140</v>
      </c>
      <c r="H98" s="73">
        <v>53.19</v>
      </c>
      <c r="I98" s="46">
        <v>1.33</v>
      </c>
      <c r="J98" s="46">
        <v>0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54.56</v>
      </c>
      <c r="W98">
        <v>53.19</v>
      </c>
      <c r="X98">
        <v>1.33</v>
      </c>
      <c r="Y98">
        <v>-2</v>
      </c>
      <c r="Z98">
        <v>0.04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0.11284249999999998</v>
      </c>
      <c r="I99" s="69">
        <f t="shared" ref="I99:BQ99" si="1">SUM(I3:I98)/4000</f>
        <v>0.14080500000000001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4.0259999999999997E-2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-3.14925E-2</v>
      </c>
      <c r="V99" s="70">
        <f t="shared" si="1"/>
        <v>0.29390749999999999</v>
      </c>
      <c r="W99">
        <f t="shared" si="1"/>
        <v>0.11284249999999998</v>
      </c>
      <c r="X99">
        <f t="shared" si="1"/>
        <v>0.14080500000000001</v>
      </c>
      <c r="Y99">
        <f t="shared" si="1"/>
        <v>-3.14925E-2</v>
      </c>
      <c r="Z99">
        <f t="shared" si="1"/>
        <v>4.0259999999999997E-2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1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5.2149999999999999</v>
      </c>
      <c r="E3">
        <f>GT_NG!P3</f>
        <v>13.777964141122037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383.92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1276.2667254586952</v>
      </c>
      <c r="P3" s="36">
        <v>118.46548307152659</v>
      </c>
      <c r="Q3" s="36">
        <v>38.269999999999996</v>
      </c>
      <c r="R3" s="38">
        <v>0</v>
      </c>
      <c r="S3" s="38">
        <v>0</v>
      </c>
      <c r="T3" s="37">
        <f>SUMPRODUCT(LTA!J3:AN3,LTA!J$101:AN$101,LTA!J$103:AN$103)</f>
        <v>57</v>
      </c>
      <c r="U3" s="37">
        <f>SUMPRODUCT(LTA!J3:AN3,LTA!J$102:AN$102,LTA!J$103:AN$103)</f>
        <v>95.19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0.76</v>
      </c>
      <c r="Z3" s="34">
        <f>IEX!N3</f>
        <v>0</v>
      </c>
      <c r="AA3" s="75">
        <f>STOA!H3</f>
        <v>1197.19</v>
      </c>
      <c r="AB3" s="75">
        <f>-STOA!N3</f>
        <v>0</v>
      </c>
      <c r="AC3">
        <f>SUMIF(B3:AB3,"&gt;0")*$AC$2-SUMIF(B3:AB3,"&lt;0")*($AC$2/(1-$AC$2))+SUMIF(AI3:AR3,"&gt;0")*$AC$2-SUMIF(AI3:AR3,"&lt;0")*($AC$2/(1-$AC$2))</f>
        <v>28.957078652345466</v>
      </c>
      <c r="AD3">
        <f>SUM(B3:AB3,AI3:AV3)-AC3</f>
        <v>3418.3141894840201</v>
      </c>
      <c r="AE3">
        <f>'IDT-1'!B3</f>
        <v>0</v>
      </c>
      <c r="AF3" s="24"/>
      <c r="AG3">
        <f>SUM(AD3:AF3)</f>
        <v>3418.3141894840201</v>
      </c>
      <c r="AI3" s="34">
        <f>PXIL!H3</f>
        <v>0</v>
      </c>
      <c r="AJ3" s="34">
        <f>PXIL!N3</f>
        <v>0</v>
      </c>
      <c r="AK3" s="34">
        <f>RTM_IEX!H3</f>
        <v>43.07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35.799999999999997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13.777964141122037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350.36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1274.2224551417332</v>
      </c>
      <c r="P4" s="36">
        <v>118.46548307152659</v>
      </c>
      <c r="Q4" s="36">
        <v>38.269999999999996</v>
      </c>
      <c r="R4" s="38">
        <v>0</v>
      </c>
      <c r="S4" s="38">
        <v>0</v>
      </c>
      <c r="T4" s="37">
        <f>SUMPRODUCT(LTA!J4:AN4,LTA!J$101:AN$101,LTA!J$103:AN$103)</f>
        <v>56.67</v>
      </c>
      <c r="U4" s="37">
        <f>SUMPRODUCT(LTA!J4:AN4,LTA!J$102:AN$102,LTA!J$103:AN$103)</f>
        <v>94.59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6.64</v>
      </c>
      <c r="Z4" s="34">
        <f>IEX!N4</f>
        <v>0</v>
      </c>
      <c r="AA4" s="75">
        <f>STOA!H4</f>
        <v>1197.19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28.750990781682987</v>
      </c>
      <c r="AD4">
        <f t="shared" ref="AD4:AD67" si="1">SUM(B4:AB4,AI4:AV4)-AC4</f>
        <v>3393.9860070377199</v>
      </c>
      <c r="AE4">
        <f>'IDT-1'!B4</f>
        <v>0</v>
      </c>
      <c r="AF4" s="24"/>
      <c r="AG4">
        <f t="shared" ref="AG4:AG67" si="2">SUM(AD4:AF4)</f>
        <v>3393.9860070377199</v>
      </c>
      <c r="AI4" s="34">
        <f>PXIL!H4</f>
        <v>0</v>
      </c>
      <c r="AJ4" s="34">
        <f>PXIL!N4</f>
        <v>0</v>
      </c>
      <c r="AK4" s="34">
        <f>RTM_IEX!H4</f>
        <v>43.37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41.62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13.777964141122037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361.79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1282.6928953818281</v>
      </c>
      <c r="P5" s="36">
        <v>118.46548307152659</v>
      </c>
      <c r="Q5" s="36">
        <v>38.269999999999996</v>
      </c>
      <c r="R5" s="38">
        <v>0</v>
      </c>
      <c r="S5" s="38">
        <v>7.67</v>
      </c>
      <c r="T5" s="37">
        <f>SUMPRODUCT(LTA!J5:AN5,LTA!J$101:AN$101,LTA!J$103:AN$103)</f>
        <v>56</v>
      </c>
      <c r="U5" s="37">
        <f>SUMPRODUCT(LTA!J5:AN5,LTA!J$102:AN$102,LTA!J$103:AN$103)</f>
        <v>95.19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3.45</v>
      </c>
      <c r="Z5" s="34">
        <f>IEX!N5</f>
        <v>0</v>
      </c>
      <c r="AA5" s="75">
        <f>STOA!H5</f>
        <v>1197.19</v>
      </c>
      <c r="AB5" s="75">
        <f>-STOA!N5</f>
        <v>0</v>
      </c>
      <c r="AC5">
        <f t="shared" si="0"/>
        <v>28.938650479699778</v>
      </c>
      <c r="AD5">
        <f t="shared" si="1"/>
        <v>3416.1387875797977</v>
      </c>
      <c r="AE5">
        <f>'IDT-1'!B5</f>
        <v>0</v>
      </c>
      <c r="AF5" s="24"/>
      <c r="AG5">
        <f t="shared" si="2"/>
        <v>3416.1387875797977</v>
      </c>
      <c r="AI5" s="34">
        <f>PXIL!H5</f>
        <v>0</v>
      </c>
      <c r="AJ5" s="34">
        <f>PXIL!N5</f>
        <v>0</v>
      </c>
      <c r="AK5" s="34">
        <f>RTM_IEX!H5</f>
        <v>47.77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35.25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13.777964141122037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358.49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1279.5526740218504</v>
      </c>
      <c r="P6" s="36">
        <v>118.46548307152659</v>
      </c>
      <c r="Q6" s="36">
        <v>38.269999999999996</v>
      </c>
      <c r="R6" s="38">
        <v>0</v>
      </c>
      <c r="S6" s="38">
        <v>7.67</v>
      </c>
      <c r="T6" s="37">
        <f>SUMPRODUCT(LTA!J6:AN6,LTA!J$101:AN$101,LTA!J$103:AN$103)</f>
        <v>55.33</v>
      </c>
      <c r="U6" s="37">
        <f>SUMPRODUCT(LTA!J6:AN6,LTA!J$102:AN$102,LTA!J$103:AN$103)</f>
        <v>94.3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2.27</v>
      </c>
      <c r="Z6" s="34">
        <f>IEX!N6</f>
        <v>0</v>
      </c>
      <c r="AA6" s="75">
        <f>STOA!H6</f>
        <v>1197.19</v>
      </c>
      <c r="AB6" s="75">
        <f>-STOA!N6</f>
        <v>0</v>
      </c>
      <c r="AC6">
        <f t="shared" si="0"/>
        <v>28.726548620275967</v>
      </c>
      <c r="AD6">
        <f t="shared" si="1"/>
        <v>3391.1006680792439</v>
      </c>
      <c r="AE6">
        <f>'IDT-1'!B6</f>
        <v>0</v>
      </c>
      <c r="AF6" s="24"/>
      <c r="AG6">
        <f t="shared" si="2"/>
        <v>3391.1006680792439</v>
      </c>
      <c r="AI6" s="34">
        <f>PXIL!H6</f>
        <v>0</v>
      </c>
      <c r="AJ6" s="34">
        <f>PXIL!N6</f>
        <v>0</v>
      </c>
      <c r="AK6" s="34">
        <f>RTM_IEX!H6</f>
        <v>46.48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20.47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13.777964141122037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355.67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1279.9276355684183</v>
      </c>
      <c r="P7" s="36">
        <v>118.46548307152659</v>
      </c>
      <c r="Q7" s="36">
        <v>38.269999999999996</v>
      </c>
      <c r="R7" s="38">
        <v>0</v>
      </c>
      <c r="S7" s="38">
        <v>7.67</v>
      </c>
      <c r="T7" s="37">
        <f>SUMPRODUCT(LTA!J7:AN7,LTA!J$101:AN$101,LTA!J$103:AN$103)</f>
        <v>49.33</v>
      </c>
      <c r="U7" s="37">
        <f>SUMPRODUCT(LTA!J7:AN7,LTA!J$102:AN$102,LTA!J$103:AN$103)</f>
        <v>94.9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1.94</v>
      </c>
      <c r="Z7" s="34">
        <f>IEX!N7</f>
        <v>0</v>
      </c>
      <c r="AA7" s="75">
        <f>STOA!H7</f>
        <v>1197.1400000000003</v>
      </c>
      <c r="AB7" s="75">
        <f>-STOA!N7</f>
        <v>0</v>
      </c>
      <c r="AC7">
        <f t="shared" si="0"/>
        <v>28.72188629726714</v>
      </c>
      <c r="AD7">
        <f t="shared" si="1"/>
        <v>3390.5502919488208</v>
      </c>
      <c r="AE7">
        <f>'IDT-1'!B7</f>
        <v>0</v>
      </c>
      <c r="AF7" s="24"/>
      <c r="AG7">
        <f t="shared" si="2"/>
        <v>3390.5502919488208</v>
      </c>
      <c r="AI7" s="34">
        <f>PXIL!H7</f>
        <v>0</v>
      </c>
      <c r="AJ7" s="34">
        <f>PXIL!N7</f>
        <v>0</v>
      </c>
      <c r="AK7" s="34">
        <f>RTM_IEX!H7</f>
        <v>43.96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30.66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10.0128</v>
      </c>
      <c r="E8">
        <f>GT_NG!P8</f>
        <v>13.777964141122037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353.58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1277.8778232218506</v>
      </c>
      <c r="P8" s="36">
        <v>118.46548307152659</v>
      </c>
      <c r="Q8" s="36">
        <v>38.269999999999996</v>
      </c>
      <c r="R8" s="38">
        <v>0</v>
      </c>
      <c r="S8" s="38">
        <v>7.67</v>
      </c>
      <c r="T8" s="37">
        <f>SUMPRODUCT(LTA!J8:AN8,LTA!J$101:AN$101,LTA!J$103:AN$103)</f>
        <v>48.33</v>
      </c>
      <c r="U8" s="37">
        <f>SUMPRODUCT(LTA!J8:AN8,LTA!J$102:AN$102,LTA!J$103:AN$103)</f>
        <v>95.800000000000011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0.42</v>
      </c>
      <c r="Z8" s="34">
        <f>IEX!N8</f>
        <v>0</v>
      </c>
      <c r="AA8" s="75">
        <f>STOA!H8</f>
        <v>1197.1400000000003</v>
      </c>
      <c r="AB8" s="75">
        <f>-STOA!N8</f>
        <v>0</v>
      </c>
      <c r="AC8">
        <f t="shared" si="0"/>
        <v>28.570837393555973</v>
      </c>
      <c r="AD8">
        <f t="shared" si="1"/>
        <v>3372.7193285059652</v>
      </c>
      <c r="AE8">
        <f>'IDT-1'!B8</f>
        <v>10</v>
      </c>
      <c r="AF8" s="24"/>
      <c r="AG8">
        <f t="shared" si="2"/>
        <v>3382.7193285059652</v>
      </c>
      <c r="AI8" s="34">
        <f>PXIL!H8</f>
        <v>0</v>
      </c>
      <c r="AJ8" s="34">
        <f>PXIL!N8</f>
        <v>0</v>
      </c>
      <c r="AK8" s="34">
        <f>RTM_IEX!H8</f>
        <v>49.78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7.82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10.0128</v>
      </c>
      <c r="E9">
        <f>GT_NG!P9</f>
        <v>13.777964141122037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367.08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1279.8468855229173</v>
      </c>
      <c r="P9" s="36">
        <v>118.46548307152659</v>
      </c>
      <c r="Q9" s="36">
        <v>38.269999999999996</v>
      </c>
      <c r="R9" s="38">
        <v>0</v>
      </c>
      <c r="S9" s="38">
        <v>7.67</v>
      </c>
      <c r="T9" s="37">
        <f>SUMPRODUCT(LTA!J9:AN9,LTA!J$101:AN$101,LTA!J$103:AN$103)</f>
        <v>45.34</v>
      </c>
      <c r="U9" s="37">
        <f>SUMPRODUCT(LTA!J9:AN9,LTA!J$102:AN$102,LTA!J$103:AN$103)</f>
        <v>96.6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1197.1400000000003</v>
      </c>
      <c r="AB9" s="75">
        <f>-STOA!N9</f>
        <v>0</v>
      </c>
      <c r="AC9">
        <f t="shared" si="0"/>
        <v>28.767221516884931</v>
      </c>
      <c r="AD9">
        <f t="shared" si="1"/>
        <v>3395.902006683702</v>
      </c>
      <c r="AE9">
        <f>'IDT-1'!B9</f>
        <v>25</v>
      </c>
      <c r="AF9" s="24"/>
      <c r="AG9">
        <f t="shared" si="2"/>
        <v>3420.902006683702</v>
      </c>
      <c r="AI9" s="34">
        <f>PXIL!H9</f>
        <v>0</v>
      </c>
      <c r="AJ9" s="34">
        <f>PXIL!N9</f>
        <v>0</v>
      </c>
      <c r="AK9" s="34">
        <f>RTM_IEX!H9</f>
        <v>68.12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10.0128</v>
      </c>
      <c r="E10">
        <f>GT_NG!P10</f>
        <v>13.777964141122037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383.86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1283.1077146427185</v>
      </c>
      <c r="P10" s="36">
        <v>118.46548307152659</v>
      </c>
      <c r="Q10" s="36">
        <v>38.269999999999996</v>
      </c>
      <c r="R10" s="38">
        <v>0</v>
      </c>
      <c r="S10" s="38">
        <v>7.67</v>
      </c>
      <c r="T10" s="37">
        <f>SUMPRODUCT(LTA!J10:AN10,LTA!J$101:AN$101,LTA!J$103:AN$103)</f>
        <v>44.33</v>
      </c>
      <c r="U10" s="37">
        <f>SUMPRODUCT(LTA!J10:AN10,LTA!J$102:AN$102,LTA!J$103:AN$103)</f>
        <v>97.699999999999989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1197.1400000000003</v>
      </c>
      <c r="AB10" s="75">
        <f>-STOA!N10</f>
        <v>0</v>
      </c>
      <c r="AC10">
        <f t="shared" si="0"/>
        <v>28.364112481491258</v>
      </c>
      <c r="AD10">
        <f t="shared" si="1"/>
        <v>3348.3159448388969</v>
      </c>
      <c r="AE10">
        <f>'IDT-1'!B10</f>
        <v>35</v>
      </c>
      <c r="AF10" s="24"/>
      <c r="AG10">
        <f t="shared" si="2"/>
        <v>3383.3159448388969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10.0128</v>
      </c>
      <c r="E11">
        <f>GT_NG!P11</f>
        <v>13.777964141122037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385.51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1279.8468855229173</v>
      </c>
      <c r="P11" s="36">
        <v>118.46548307152659</v>
      </c>
      <c r="Q11" s="36">
        <v>38.269999999999996</v>
      </c>
      <c r="R11" s="38">
        <v>0</v>
      </c>
      <c r="S11" s="38">
        <v>7.67</v>
      </c>
      <c r="T11" s="37">
        <f>SUMPRODUCT(LTA!J11:AN11,LTA!J$101:AN$101,LTA!J$103:AN$103)</f>
        <v>43</v>
      </c>
      <c r="U11" s="37">
        <f>SUMPRODUCT(LTA!J11:AN11,LTA!J$102:AN$102,LTA!J$103:AN$103)</f>
        <v>85.5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1100.4899999999998</v>
      </c>
      <c r="AB11" s="75">
        <f>-STOA!N11</f>
        <v>0</v>
      </c>
      <c r="AC11">
        <f t="shared" si="0"/>
        <v>27.760817516884927</v>
      </c>
      <c r="AD11">
        <f t="shared" si="1"/>
        <v>3277.0984106837018</v>
      </c>
      <c r="AE11">
        <f>'IDT-1'!B11</f>
        <v>15</v>
      </c>
      <c r="AF11" s="24"/>
      <c r="AG11">
        <f t="shared" si="2"/>
        <v>3292.0984106837018</v>
      </c>
      <c r="AI11" s="34">
        <f>PXIL!H11</f>
        <v>0</v>
      </c>
      <c r="AJ11" s="34">
        <f>PXIL!N11</f>
        <v>0</v>
      </c>
      <c r="AK11" s="34">
        <f>RTM_IEX!H11</f>
        <v>39.97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10.0128</v>
      </c>
      <c r="E12">
        <f>GT_NG!P12</f>
        <v>13.777964141122037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387.18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1279.8468855229173</v>
      </c>
      <c r="P12" s="36">
        <v>118.46548307152659</v>
      </c>
      <c r="Q12" s="36">
        <v>38.269999999999996</v>
      </c>
      <c r="R12" s="38">
        <v>0</v>
      </c>
      <c r="S12" s="38">
        <v>7.67</v>
      </c>
      <c r="T12" s="37">
        <f>SUMPRODUCT(LTA!J12:AN12,LTA!J$101:AN$101,LTA!J$103:AN$103)</f>
        <v>41.66</v>
      </c>
      <c r="U12" s="37">
        <f>SUMPRODUCT(LTA!J12:AN12,LTA!J$102:AN$102,LTA!J$103:AN$103)</f>
        <v>84.3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1100.4899999999998</v>
      </c>
      <c r="AB12" s="75">
        <f>-STOA!N12</f>
        <v>0</v>
      </c>
      <c r="AC12">
        <f t="shared" si="0"/>
        <v>27.696725516884925</v>
      </c>
      <c r="AD12">
        <f t="shared" si="1"/>
        <v>3269.5325026837022</v>
      </c>
      <c r="AE12">
        <f>'IDT-1'!B12</f>
        <v>30</v>
      </c>
      <c r="AF12" s="24"/>
      <c r="AG12">
        <f t="shared" si="2"/>
        <v>3299.5325026837022</v>
      </c>
      <c r="AI12" s="34">
        <f>PXIL!H12</f>
        <v>0</v>
      </c>
      <c r="AJ12" s="34">
        <f>PXIL!N12</f>
        <v>0</v>
      </c>
      <c r="AK12" s="34">
        <f>RTM_IEX!H12</f>
        <v>33.21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10.0128</v>
      </c>
      <c r="E13">
        <f>GT_NG!P13</f>
        <v>13.38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410.48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1278.3749217241955</v>
      </c>
      <c r="P13" s="36">
        <v>104.72</v>
      </c>
      <c r="Q13" s="36">
        <v>38.269999999999996</v>
      </c>
      <c r="R13" s="38">
        <v>0</v>
      </c>
      <c r="S13" s="38">
        <v>7.67</v>
      </c>
      <c r="T13" s="37">
        <f>SUMPRODUCT(LTA!J13:AN13,LTA!J$101:AN$101,LTA!J$103:AN$103)</f>
        <v>39.33</v>
      </c>
      <c r="U13" s="37">
        <f>SUMPRODUCT(LTA!J13:AN13,LTA!J$102:AN$102,LTA!J$103:AN$103)</f>
        <v>82.8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1100.4899999999998</v>
      </c>
      <c r="AB13" s="75">
        <f>-STOA!N13</f>
        <v>0</v>
      </c>
      <c r="AC13">
        <f t="shared" si="0"/>
        <v>27.774044064389415</v>
      </c>
      <c r="AD13">
        <f t="shared" si="1"/>
        <v>3278.6597731248271</v>
      </c>
      <c r="AE13">
        <f>'IDT-1'!B13</f>
        <v>35</v>
      </c>
      <c r="AF13" s="24"/>
      <c r="AG13">
        <f t="shared" si="2"/>
        <v>3313.6597731248271</v>
      </c>
      <c r="AI13" s="34">
        <f>PXIL!H13</f>
        <v>0</v>
      </c>
      <c r="AJ13" s="34">
        <f>PXIL!N13</f>
        <v>0</v>
      </c>
      <c r="AK13" s="34">
        <f>RTM_IEX!H13</f>
        <v>38.56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10.0128</v>
      </c>
      <c r="E14">
        <f>GT_NG!P14</f>
        <v>13.38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356.48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1275.5797054500176</v>
      </c>
      <c r="P14" s="36">
        <v>104.72</v>
      </c>
      <c r="Q14" s="36">
        <v>38.269999999999996</v>
      </c>
      <c r="R14" s="38">
        <v>0</v>
      </c>
      <c r="S14" s="38">
        <v>7.67</v>
      </c>
      <c r="T14" s="37">
        <f>SUMPRODUCT(LTA!J14:AN14,LTA!J$101:AN$101,LTA!J$103:AN$103)</f>
        <v>37.67</v>
      </c>
      <c r="U14" s="37">
        <f>SUMPRODUCT(LTA!J14:AN14,LTA!J$102:AN$102,LTA!J$103:AN$103)</f>
        <v>82.3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1100.4899999999998</v>
      </c>
      <c r="AB14" s="75">
        <f>-STOA!N14</f>
        <v>0</v>
      </c>
      <c r="AC14">
        <f t="shared" si="0"/>
        <v>27.288144247686319</v>
      </c>
      <c r="AD14">
        <f t="shared" si="1"/>
        <v>3221.3004566673521</v>
      </c>
      <c r="AE14">
        <f>'IDT-1'!B14</f>
        <v>55</v>
      </c>
      <c r="AF14" s="24"/>
      <c r="AG14">
        <f t="shared" si="2"/>
        <v>3276.3004566673521</v>
      </c>
      <c r="AI14" s="34">
        <f>PXIL!H14</f>
        <v>0</v>
      </c>
      <c r="AJ14" s="34">
        <f>PXIL!N14</f>
        <v>0</v>
      </c>
      <c r="AK14" s="34">
        <f>RTM_IEX!H14</f>
        <v>39.67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10.0128</v>
      </c>
      <c r="E15">
        <f>GT_NG!P15</f>
        <v>13.38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99.956095465020894</v>
      </c>
      <c r="J15">
        <f>Bawana_RLNG!P15</f>
        <v>0</v>
      </c>
      <c r="K15">
        <f>Bawana_Spot!P15</f>
        <v>353.7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1271.4910401016525</v>
      </c>
      <c r="P15" s="36">
        <v>104.72</v>
      </c>
      <c r="Q15" s="36">
        <v>38.269999999999996</v>
      </c>
      <c r="R15" s="38">
        <v>0</v>
      </c>
      <c r="S15" s="38">
        <v>7.67</v>
      </c>
      <c r="T15" s="37">
        <f>SUMPRODUCT(LTA!J15:AN15,LTA!J$101:AN$101,LTA!J$103:AN$103)</f>
        <v>44.989999999999995</v>
      </c>
      <c r="U15" s="37">
        <f>SUMPRODUCT(LTA!J15:AN15,LTA!J$102:AN$102,LTA!J$103:AN$103)</f>
        <v>87.8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1060.83</v>
      </c>
      <c r="AB15" s="75">
        <f>-STOA!N15</f>
        <v>0</v>
      </c>
      <c r="AC15">
        <f t="shared" si="0"/>
        <v>27.372407458760058</v>
      </c>
      <c r="AD15">
        <f t="shared" si="1"/>
        <v>3231.2475281079137</v>
      </c>
      <c r="AE15">
        <f>'IDT-1'!B15</f>
        <v>75</v>
      </c>
      <c r="AF15" s="24"/>
      <c r="AG15">
        <f t="shared" si="2"/>
        <v>3306.2475281079137</v>
      </c>
      <c r="AI15" s="34">
        <f>PXIL!H15</f>
        <v>0</v>
      </c>
      <c r="AJ15" s="34">
        <f>PXIL!N15</f>
        <v>0</v>
      </c>
      <c r="AK15" s="34">
        <f>RTM_IEX!H15</f>
        <v>83.41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10.0128</v>
      </c>
      <c r="E16">
        <f>GT_NG!P16</f>
        <v>13.38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99.956095465020894</v>
      </c>
      <c r="J16">
        <f>Bawana_RLNG!P16</f>
        <v>0</v>
      </c>
      <c r="K16">
        <f>Bawana_Spot!P16</f>
        <v>333.7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1271.4910401016525</v>
      </c>
      <c r="P16" s="36">
        <v>104.72</v>
      </c>
      <c r="Q16" s="36">
        <v>38.269999999999996</v>
      </c>
      <c r="R16" s="38">
        <v>0</v>
      </c>
      <c r="S16" s="38">
        <v>7.67</v>
      </c>
      <c r="T16" s="37">
        <f>SUMPRODUCT(LTA!J16:AN16,LTA!J$101:AN$101,LTA!J$103:AN$103)</f>
        <v>44.989999999999995</v>
      </c>
      <c r="U16" s="37">
        <f>SUMPRODUCT(LTA!J16:AN16,LTA!J$102:AN$102,LTA!J$103:AN$103)</f>
        <v>88.5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1060.83</v>
      </c>
      <c r="AB16" s="75">
        <f>-STOA!N16</f>
        <v>0</v>
      </c>
      <c r="AC16">
        <f t="shared" si="0"/>
        <v>27.013643458760058</v>
      </c>
      <c r="AD16">
        <f t="shared" si="1"/>
        <v>3188.8962921079133</v>
      </c>
      <c r="AE16">
        <f>'IDT-1'!B16</f>
        <v>90</v>
      </c>
      <c r="AF16" s="24"/>
      <c r="AG16">
        <f t="shared" si="2"/>
        <v>3278.8962921079133</v>
      </c>
      <c r="AI16" s="34">
        <f>PXIL!H16</f>
        <v>0</v>
      </c>
      <c r="AJ16" s="34">
        <f>PXIL!N16</f>
        <v>0</v>
      </c>
      <c r="AK16" s="34">
        <f>RTM_IEX!H16</f>
        <v>60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10.0128</v>
      </c>
      <c r="E17">
        <f>GT_NG!P17</f>
        <v>13.38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99.956095465020894</v>
      </c>
      <c r="J17">
        <f>Bawana_RLNG!P17</f>
        <v>0</v>
      </c>
      <c r="K17">
        <f>Bawana_Spot!P17</f>
        <v>333.7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1274.2574872182888</v>
      </c>
      <c r="P17" s="36">
        <v>104.72</v>
      </c>
      <c r="Q17" s="36">
        <v>38.269999999999996</v>
      </c>
      <c r="R17" s="38">
        <v>0</v>
      </c>
      <c r="S17" s="38">
        <v>7.67</v>
      </c>
      <c r="T17" s="37">
        <f>SUMPRODUCT(LTA!J17:AN17,LTA!J$101:AN$101,LTA!J$103:AN$103)</f>
        <v>44.989999999999995</v>
      </c>
      <c r="U17" s="37">
        <f>SUMPRODUCT(LTA!J17:AN17,LTA!J$102:AN$102,LTA!J$103:AN$103)</f>
        <v>89.1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1060.83</v>
      </c>
      <c r="AB17" s="75">
        <f>-STOA!N17</f>
        <v>0</v>
      </c>
      <c r="AC17">
        <f t="shared" si="0"/>
        <v>26.592017614539802</v>
      </c>
      <c r="AD17">
        <f t="shared" si="1"/>
        <v>3139.1243650687702</v>
      </c>
      <c r="AE17">
        <f>'IDT-1'!B17</f>
        <v>105</v>
      </c>
      <c r="AF17" s="24"/>
      <c r="AG17">
        <f t="shared" si="2"/>
        <v>3244.1243650687702</v>
      </c>
      <c r="AI17" s="34">
        <f>PXIL!H17</f>
        <v>0</v>
      </c>
      <c r="AJ17" s="34">
        <f>PXIL!N17</f>
        <v>0</v>
      </c>
      <c r="AK17" s="34">
        <f>RTM_IEX!H17</f>
        <v>6.44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10.0128</v>
      </c>
      <c r="E18">
        <f>GT_NG!P18</f>
        <v>13.38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99.956095465020894</v>
      </c>
      <c r="J18">
        <f>Bawana_RLNG!P18</f>
        <v>0</v>
      </c>
      <c r="K18">
        <f>Bawana_Spot!P18</f>
        <v>333.7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1274.2574872182888</v>
      </c>
      <c r="P18" s="36">
        <v>104.72</v>
      </c>
      <c r="Q18" s="36">
        <v>38.269999999999996</v>
      </c>
      <c r="R18" s="38">
        <v>0</v>
      </c>
      <c r="S18" s="38">
        <v>7.67</v>
      </c>
      <c r="T18" s="37">
        <f>SUMPRODUCT(LTA!J18:AN18,LTA!J$101:AN$101,LTA!J$103:AN$103)</f>
        <v>44.989999999999995</v>
      </c>
      <c r="U18" s="37">
        <f>SUMPRODUCT(LTA!J18:AN18,LTA!J$102:AN$102,LTA!J$103:AN$103)</f>
        <v>88.5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1060.83</v>
      </c>
      <c r="AB18" s="75">
        <f>-STOA!N18</f>
        <v>0</v>
      </c>
      <c r="AC18">
        <f t="shared" si="0"/>
        <v>26.583617614539801</v>
      </c>
      <c r="AD18">
        <f t="shared" si="1"/>
        <v>3138.1327650687699</v>
      </c>
      <c r="AE18">
        <f>'IDT-1'!B18</f>
        <v>80</v>
      </c>
      <c r="AF18" s="24"/>
      <c r="AG18">
        <f t="shared" si="2"/>
        <v>3218.1327650687699</v>
      </c>
      <c r="AI18" s="34">
        <f>PXIL!H18</f>
        <v>0</v>
      </c>
      <c r="AJ18" s="34">
        <f>PXIL!N18</f>
        <v>0</v>
      </c>
      <c r="AK18" s="34">
        <f>RTM_IEX!H18</f>
        <v>6.04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13.38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99.956095465020894</v>
      </c>
      <c r="J19">
        <f>Bawana_RLNG!P19</f>
        <v>0</v>
      </c>
      <c r="K19">
        <f>Bawana_Spot!P19</f>
        <v>333.7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1277.7900520980734</v>
      </c>
      <c r="P19" s="36">
        <v>104.72</v>
      </c>
      <c r="Q19" s="36">
        <v>38.269999999999996</v>
      </c>
      <c r="R19" s="38">
        <v>0</v>
      </c>
      <c r="S19" s="38">
        <v>7.67</v>
      </c>
      <c r="T19" s="37">
        <f>SUMPRODUCT(LTA!J19:AN19,LTA!J$101:AN$101,LTA!J$103:AN$103)</f>
        <v>51.66</v>
      </c>
      <c r="U19" s="37">
        <f>SUMPRODUCT(LTA!J19:AN19,LTA!J$102:AN$102,LTA!J$103:AN$103)</f>
        <v>88.4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1060.83</v>
      </c>
      <c r="AB19" s="75">
        <f>-STOA!N19</f>
        <v>0</v>
      </c>
      <c r="AC19">
        <f t="shared" si="0"/>
        <v>26.994088359529993</v>
      </c>
      <c r="AD19">
        <f t="shared" si="1"/>
        <v>3186.5878592035647</v>
      </c>
      <c r="AE19">
        <f>'IDT-1'!B19</f>
        <v>50</v>
      </c>
      <c r="AF19" s="24"/>
      <c r="AG19">
        <f t="shared" si="2"/>
        <v>3236.5878592035647</v>
      </c>
      <c r="AI19" s="34">
        <f>PXIL!H19</f>
        <v>0</v>
      </c>
      <c r="AJ19" s="34">
        <f>PXIL!N19</f>
        <v>0</v>
      </c>
      <c r="AK19" s="34">
        <f>RTM_IEX!H19</f>
        <v>43.76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13.38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99.956095465020894</v>
      </c>
      <c r="J20">
        <f>Bawana_RLNG!P20</f>
        <v>0</v>
      </c>
      <c r="K20">
        <f>Bawana_Spot!P20</f>
        <v>333.7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1277.7900520980734</v>
      </c>
      <c r="P20" s="36">
        <v>104.72</v>
      </c>
      <c r="Q20" s="36">
        <v>38.269999999999996</v>
      </c>
      <c r="R20" s="38">
        <v>0</v>
      </c>
      <c r="S20" s="38">
        <v>7.67</v>
      </c>
      <c r="T20" s="37">
        <f>SUMPRODUCT(LTA!J20:AN20,LTA!J$101:AN$101,LTA!J$103:AN$103)</f>
        <v>51.66</v>
      </c>
      <c r="U20" s="37">
        <f>SUMPRODUCT(LTA!J20:AN20,LTA!J$102:AN$102,LTA!J$103:AN$103)</f>
        <v>89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1060.83</v>
      </c>
      <c r="AB20" s="75">
        <f>-STOA!N20</f>
        <v>0</v>
      </c>
      <c r="AC20">
        <f t="shared" si="0"/>
        <v>27.077668359529991</v>
      </c>
      <c r="AD20">
        <f t="shared" si="1"/>
        <v>3196.4542792035645</v>
      </c>
      <c r="AE20">
        <f>'IDT-1'!B20</f>
        <v>6</v>
      </c>
      <c r="AF20" s="24"/>
      <c r="AG20">
        <f t="shared" si="2"/>
        <v>3202.4542792035645</v>
      </c>
      <c r="AI20" s="34">
        <f>PXIL!H20</f>
        <v>0</v>
      </c>
      <c r="AJ20" s="34">
        <f>PXIL!N20</f>
        <v>0</v>
      </c>
      <c r="AK20" s="34">
        <f>RTM_IEX!H20</f>
        <v>53.11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13.38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99.956095465020894</v>
      </c>
      <c r="J21">
        <f>Bawana_RLNG!P21</f>
        <v>0</v>
      </c>
      <c r="K21">
        <f>Bawana_Spot!P21</f>
        <v>333.7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1277.7900520980734</v>
      </c>
      <c r="P21" s="36">
        <v>104.72</v>
      </c>
      <c r="Q21" s="36">
        <v>38.269999999999996</v>
      </c>
      <c r="R21" s="38">
        <v>0</v>
      </c>
      <c r="S21" s="38">
        <v>7.67</v>
      </c>
      <c r="T21" s="37">
        <f>SUMPRODUCT(LTA!J21:AN21,LTA!J$101:AN$101,LTA!J$103:AN$103)</f>
        <v>41.66</v>
      </c>
      <c r="U21" s="37">
        <f>SUMPRODUCT(LTA!J21:AN21,LTA!J$102:AN$102,LTA!J$103:AN$103)</f>
        <v>80.8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1060.83</v>
      </c>
      <c r="AB21" s="75">
        <f>-STOA!N21</f>
        <v>0</v>
      </c>
      <c r="AC21">
        <f t="shared" si="0"/>
        <v>26.632048359529993</v>
      </c>
      <c r="AD21">
        <f t="shared" si="1"/>
        <v>3143.8498992035647</v>
      </c>
      <c r="AE21">
        <f>'IDT-1'!B21</f>
        <v>0</v>
      </c>
      <c r="AF21" s="24"/>
      <c r="AG21">
        <f t="shared" si="2"/>
        <v>3143.8498992035647</v>
      </c>
      <c r="AI21" s="34">
        <f>PXIL!H21</f>
        <v>0</v>
      </c>
      <c r="AJ21" s="34">
        <f>PXIL!N21</f>
        <v>0</v>
      </c>
      <c r="AK21" s="34">
        <f>RTM_IEX!H21</f>
        <v>18.260000000000002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13.38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99.956095465020894</v>
      </c>
      <c r="J22">
        <f>Bawana_RLNG!P22</f>
        <v>0</v>
      </c>
      <c r="K22">
        <f>Bawana_Spot!P22</f>
        <v>333.7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1274.0939087828458</v>
      </c>
      <c r="P22" s="36">
        <v>104.72</v>
      </c>
      <c r="Q22" s="36">
        <v>38.269999999999996</v>
      </c>
      <c r="R22" s="38">
        <v>0</v>
      </c>
      <c r="S22" s="38">
        <v>7.67</v>
      </c>
      <c r="T22" s="37">
        <f>SUMPRODUCT(LTA!J22:AN22,LTA!J$101:AN$101,LTA!J$103:AN$103)</f>
        <v>42</v>
      </c>
      <c r="U22" s="37">
        <f>SUMPRODUCT(LTA!J22:AN22,LTA!J$102:AN$102,LTA!J$103:AN$103)</f>
        <v>81.3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1060.83</v>
      </c>
      <c r="AB22" s="75">
        <f>-STOA!N22</f>
        <v>0</v>
      </c>
      <c r="AC22">
        <f t="shared" si="0"/>
        <v>26.607153594730082</v>
      </c>
      <c r="AD22">
        <f t="shared" si="1"/>
        <v>3104.758650653137</v>
      </c>
      <c r="AE22">
        <f>'IDT-1'!B22</f>
        <v>0</v>
      </c>
      <c r="AF22" s="24"/>
      <c r="AG22">
        <f t="shared" si="2"/>
        <v>3104.758650653137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-18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13.38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99.956095465020894</v>
      </c>
      <c r="J23">
        <f>Bawana_RLNG!P23</f>
        <v>0</v>
      </c>
      <c r="K23">
        <f>Bawana_Spot!P23</f>
        <v>333.7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1262.3662734434226</v>
      </c>
      <c r="P23" s="36">
        <v>104.72</v>
      </c>
      <c r="Q23" s="36">
        <v>38.269999999999996</v>
      </c>
      <c r="R23" s="38">
        <v>0</v>
      </c>
      <c r="S23" s="38">
        <v>7.67</v>
      </c>
      <c r="T23" s="37">
        <f>SUMPRODUCT(LTA!J23:AN23,LTA!J$101:AN$101,LTA!J$103:AN$103)</f>
        <v>41.33</v>
      </c>
      <c r="U23" s="37">
        <f>SUMPRODUCT(LTA!J23:AN23,LTA!J$102:AN$102,LTA!J$103:AN$103)</f>
        <v>82.3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1060.8799999999997</v>
      </c>
      <c r="AB23" s="75">
        <f>-STOA!N23</f>
        <v>0</v>
      </c>
      <c r="AC23">
        <f t="shared" si="0"/>
        <v>26.359352618830922</v>
      </c>
      <c r="AD23">
        <f t="shared" si="1"/>
        <v>3111.6588162896123</v>
      </c>
      <c r="AE23">
        <f>'IDT-1'!B23</f>
        <v>0</v>
      </c>
      <c r="AF23" s="24"/>
      <c r="AG23">
        <f t="shared" si="2"/>
        <v>3111.6588162896123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13.38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99.956095465020894</v>
      </c>
      <c r="J24">
        <f>Bawana_RLNG!P24</f>
        <v>0</v>
      </c>
      <c r="K24">
        <f>Bawana_Spot!P24</f>
        <v>333.7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1221.398242466553</v>
      </c>
      <c r="P24" s="36">
        <v>104.72</v>
      </c>
      <c r="Q24" s="36">
        <v>38.269999999999996</v>
      </c>
      <c r="R24" s="38">
        <v>0</v>
      </c>
      <c r="S24" s="38">
        <v>7.67</v>
      </c>
      <c r="T24" s="37">
        <f>SUMPRODUCT(LTA!J24:AN24,LTA!J$101:AN$101,LTA!J$103:AN$103)</f>
        <v>42.67</v>
      </c>
      <c r="U24" s="37">
        <f>SUMPRODUCT(LTA!J24:AN24,LTA!J$102:AN$102,LTA!J$103:AN$103)</f>
        <v>82.8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1060.8799999999997</v>
      </c>
      <c r="AB24" s="75">
        <f>-STOA!N24</f>
        <v>0</v>
      </c>
      <c r="AC24">
        <f t="shared" si="0"/>
        <v>26.03067715862522</v>
      </c>
      <c r="AD24">
        <f t="shared" si="1"/>
        <v>3072.8594607729488</v>
      </c>
      <c r="AE24">
        <f>'IDT-1'!B24</f>
        <v>0</v>
      </c>
      <c r="AF24" s="24"/>
      <c r="AG24">
        <f t="shared" si="2"/>
        <v>3072.8594607729488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13.38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99.956095465020894</v>
      </c>
      <c r="J25">
        <f>Bawana_RLNG!P25</f>
        <v>0</v>
      </c>
      <c r="K25">
        <f>Bawana_Spot!P25</f>
        <v>333.7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1177.0363186475249</v>
      </c>
      <c r="P25" s="36">
        <v>94.254517133956384</v>
      </c>
      <c r="Q25" s="36">
        <v>38.269999999999996</v>
      </c>
      <c r="R25" s="38">
        <v>0</v>
      </c>
      <c r="S25" s="38">
        <v>7.67</v>
      </c>
      <c r="T25" s="37">
        <f>SUMPRODUCT(LTA!J25:AN25,LTA!J$101:AN$101,LTA!J$103:AN$103)</f>
        <v>43.67</v>
      </c>
      <c r="U25" s="37">
        <f>SUMPRODUCT(LTA!J25:AN25,LTA!J$102:AN$102,LTA!J$103:AN$103)</f>
        <v>84.3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1060.8799999999997</v>
      </c>
      <c r="AB25" s="75">
        <f>-STOA!N25</f>
        <v>0</v>
      </c>
      <c r="AC25">
        <f t="shared" si="0"/>
        <v>26.031627144164847</v>
      </c>
      <c r="AD25">
        <f t="shared" si="1"/>
        <v>2968.5311041023374</v>
      </c>
      <c r="AE25">
        <f>'IDT-1'!B25</f>
        <v>0</v>
      </c>
      <c r="AF25" s="24"/>
      <c r="AG25">
        <f t="shared" si="2"/>
        <v>2968.5311041023374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13.38</v>
      </c>
      <c r="F26">
        <f>GT_Spot!P26</f>
        <v>0</v>
      </c>
      <c r="G26">
        <f>PPCL_NG!P26</f>
        <v>80</v>
      </c>
      <c r="H26">
        <f>PPCL_Spot!P26</f>
        <v>0</v>
      </c>
      <c r="I26">
        <f>Bawana_NG!P26</f>
        <v>99.956095465020894</v>
      </c>
      <c r="J26">
        <f>Bawana_RLNG!P26</f>
        <v>0</v>
      </c>
      <c r="K26">
        <f>Bawana_Spot!P26</f>
        <v>333.7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1155.646783187653</v>
      </c>
      <c r="P26" s="36">
        <v>94.254517133956384</v>
      </c>
      <c r="Q26" s="36">
        <v>38.269999999999996</v>
      </c>
      <c r="R26" s="38">
        <v>0</v>
      </c>
      <c r="S26" s="38">
        <v>7.67</v>
      </c>
      <c r="T26" s="37">
        <f>SUMPRODUCT(LTA!J26:AN26,LTA!J$101:AN$101,LTA!J$103:AN$103)</f>
        <v>45.41</v>
      </c>
      <c r="U26" s="37">
        <f>SUMPRODUCT(LTA!J26:AN26,LTA!J$102:AN$102,LTA!J$103:AN$103)</f>
        <v>85.8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1060.8799999999997</v>
      </c>
      <c r="AB26" s="75">
        <f>-STOA!N26</f>
        <v>0</v>
      </c>
      <c r="AC26">
        <f t="shared" si="0"/>
        <v>26.214883670747263</v>
      </c>
      <c r="AD26">
        <f t="shared" si="1"/>
        <v>2905.8083121158825</v>
      </c>
      <c r="AE26">
        <f>'IDT-1'!B26</f>
        <v>0</v>
      </c>
      <c r="AF26" s="24"/>
      <c r="AG26">
        <f t="shared" si="2"/>
        <v>2905.8083121158825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-94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13.38</v>
      </c>
      <c r="F27">
        <f>GT_Spot!P27</f>
        <v>0</v>
      </c>
      <c r="G27">
        <f>PPCL_NG!P27</f>
        <v>58.43</v>
      </c>
      <c r="H27">
        <f>PPCL_Spot!P27</f>
        <v>0</v>
      </c>
      <c r="I27">
        <f>Bawana_NG!P27</f>
        <v>99.956095465020894</v>
      </c>
      <c r="J27">
        <f>Bawana_RLNG!P27</f>
        <v>0</v>
      </c>
      <c r="K27">
        <f>Bawana_Spot!P27</f>
        <v>333.7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1161.6133787876529</v>
      </c>
      <c r="P27" s="36">
        <v>94.254517133956384</v>
      </c>
      <c r="Q27" s="36">
        <v>38.269999999999996</v>
      </c>
      <c r="R27" s="38">
        <v>7.91</v>
      </c>
      <c r="S27" s="38">
        <v>7.67</v>
      </c>
      <c r="T27" s="37">
        <f>SUMPRODUCT(LTA!J27:AN27,LTA!J$101:AN$101,LTA!J$103:AN$103)</f>
        <v>52.620000000000005</v>
      </c>
      <c r="U27" s="37">
        <f>SUMPRODUCT(LTA!J27:AN27,LTA!J$102:AN$102,LTA!J$103:AN$103)</f>
        <v>87.3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915.97999999999979</v>
      </c>
      <c r="AB27" s="75">
        <f>-STOA!N27</f>
        <v>0</v>
      </c>
      <c r="AC27">
        <f t="shared" si="0"/>
        <v>24.30315698262147</v>
      </c>
      <c r="AD27">
        <f t="shared" si="1"/>
        <v>2846.8366344040082</v>
      </c>
      <c r="AE27">
        <f>'IDT-1'!B27</f>
        <v>0</v>
      </c>
      <c r="AF27" s="24"/>
      <c r="AG27">
        <f t="shared" si="2"/>
        <v>2846.8366344040082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13.38</v>
      </c>
      <c r="F28">
        <f>GT_Spot!P28</f>
        <v>0</v>
      </c>
      <c r="G28">
        <f>PPCL_NG!P28</f>
        <v>58.43</v>
      </c>
      <c r="H28">
        <f>PPCL_Spot!P28</f>
        <v>0</v>
      </c>
      <c r="I28">
        <f>Bawana_NG!P28</f>
        <v>99.956095465020894</v>
      </c>
      <c r="J28">
        <f>Bawana_RLNG!P28</f>
        <v>0</v>
      </c>
      <c r="K28">
        <f>Bawana_Spot!P28</f>
        <v>333.7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1165.1459436674375</v>
      </c>
      <c r="P28" s="36">
        <v>94.254517133956384</v>
      </c>
      <c r="Q28" s="36">
        <v>38.269999999999996</v>
      </c>
      <c r="R28" s="38">
        <v>15.360000000000003</v>
      </c>
      <c r="S28" s="38">
        <v>7.67</v>
      </c>
      <c r="T28" s="37">
        <f>SUMPRODUCT(LTA!J28:AN28,LTA!J$101:AN$101,LTA!J$103:AN$103)</f>
        <v>63.9</v>
      </c>
      <c r="U28" s="37">
        <f>SUMPRODUCT(LTA!J28:AN28,LTA!J$102:AN$102,LTA!J$103:AN$103)</f>
        <v>87.8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915.97999999999979</v>
      </c>
      <c r="AB28" s="75">
        <f>-STOA!N28</f>
        <v>0</v>
      </c>
      <c r="AC28">
        <f t="shared" si="0"/>
        <v>25.053458937454337</v>
      </c>
      <c r="AD28">
        <f t="shared" si="1"/>
        <v>2802.84889732896</v>
      </c>
      <c r="AE28">
        <f>'IDT-1'!B28</f>
        <v>0</v>
      </c>
      <c r="AF28" s="24"/>
      <c r="AG28">
        <f t="shared" si="2"/>
        <v>2802.84889732896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-77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13.38</v>
      </c>
      <c r="F29">
        <f>GT_Spot!P29</f>
        <v>0</v>
      </c>
      <c r="G29">
        <f>PPCL_NG!P29</f>
        <v>58.43</v>
      </c>
      <c r="H29">
        <f>PPCL_Spot!P29</f>
        <v>0</v>
      </c>
      <c r="I29">
        <f>Bawana_NG!P29</f>
        <v>99.956095465020894</v>
      </c>
      <c r="J29">
        <f>Bawana_RLNG!P29</f>
        <v>0</v>
      </c>
      <c r="K29">
        <f>Bawana_Spot!P29</f>
        <v>333.7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1116.8458740006897</v>
      </c>
      <c r="P29" s="36">
        <v>94.254517133956384</v>
      </c>
      <c r="Q29" s="36">
        <v>38.269999999999996</v>
      </c>
      <c r="R29" s="38">
        <v>23.29</v>
      </c>
      <c r="S29" s="38">
        <v>7.67</v>
      </c>
      <c r="T29" s="37">
        <f>SUMPRODUCT(LTA!J29:AN29,LTA!J$101:AN$101,LTA!J$103:AN$103)</f>
        <v>76.89</v>
      </c>
      <c r="U29" s="37">
        <f>SUMPRODUCT(LTA!J29:AN29,LTA!J$102:AN$102,LTA!J$103:AN$103)</f>
        <v>88.8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915.97999999999979</v>
      </c>
      <c r="AB29" s="75">
        <f>-STOA!N29</f>
        <v>0</v>
      </c>
      <c r="AC29">
        <f t="shared" si="0"/>
        <v>24.789510563629211</v>
      </c>
      <c r="AD29">
        <f t="shared" si="1"/>
        <v>2781.7327760360372</v>
      </c>
      <c r="AE29">
        <f>'IDT-1'!B29</f>
        <v>0</v>
      </c>
      <c r="AF29" s="24"/>
      <c r="AG29">
        <f t="shared" si="2"/>
        <v>2781.7327760360372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-72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13.38</v>
      </c>
      <c r="F30">
        <f>GT_Spot!P30</f>
        <v>0</v>
      </c>
      <c r="G30">
        <f>PPCL_NG!P30</f>
        <v>58.43</v>
      </c>
      <c r="H30">
        <f>PPCL_Spot!P30</f>
        <v>0</v>
      </c>
      <c r="I30">
        <f>Bawana_NG!P30</f>
        <v>99.956095465020894</v>
      </c>
      <c r="J30">
        <f>Bawana_RLNG!P30</f>
        <v>0</v>
      </c>
      <c r="K30">
        <f>Bawana_Spot!P30</f>
        <v>333.7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1066.9444585831573</v>
      </c>
      <c r="P30" s="36">
        <v>94.254517133956384</v>
      </c>
      <c r="Q30" s="36">
        <v>38.269999999999996</v>
      </c>
      <c r="R30" s="38">
        <v>32.159999999999997</v>
      </c>
      <c r="S30" s="38">
        <v>7.67</v>
      </c>
      <c r="T30" s="37">
        <f>SUMPRODUCT(LTA!J30:AN30,LTA!J$101:AN$101,LTA!J$103:AN$103)</f>
        <v>96.77</v>
      </c>
      <c r="U30" s="37">
        <f>SUMPRODUCT(LTA!J30:AN30,LTA!J$102:AN$102,LTA!J$103:AN$103)</f>
        <v>90.8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-60</v>
      </c>
      <c r="AA30" s="75">
        <f>STOA!H30</f>
        <v>915.97999999999979</v>
      </c>
      <c r="AB30" s="75">
        <f>-STOA!N30</f>
        <v>0</v>
      </c>
      <c r="AC30">
        <f t="shared" si="0"/>
        <v>24.772648355445057</v>
      </c>
      <c r="AD30">
        <f t="shared" si="1"/>
        <v>2745.5982228266894</v>
      </c>
      <c r="AE30">
        <f>'IDT-1'!B30</f>
        <v>0</v>
      </c>
      <c r="AF30" s="24"/>
      <c r="AG30">
        <f t="shared" si="2"/>
        <v>2745.5982228266894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-29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13.38</v>
      </c>
      <c r="F31">
        <f>GT_Spot!P31</f>
        <v>0</v>
      </c>
      <c r="G31">
        <f>PPCL_NG!P31</f>
        <v>58.43</v>
      </c>
      <c r="H31">
        <f>PPCL_Spot!P31</f>
        <v>0</v>
      </c>
      <c r="I31">
        <f>Bawana_NG!P31</f>
        <v>134.60515895849818</v>
      </c>
      <c r="J31">
        <f>Bawana_RLNG!P31</f>
        <v>0</v>
      </c>
      <c r="K31">
        <f>Bawana_Spot!P31</f>
        <v>333.7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1045.1416047014707</v>
      </c>
      <c r="P31" s="36">
        <v>63.55</v>
      </c>
      <c r="Q31" s="36">
        <v>23.589999999999996</v>
      </c>
      <c r="R31" s="38">
        <v>40.089999999999996</v>
      </c>
      <c r="S31" s="38">
        <v>3.8600000000000003</v>
      </c>
      <c r="T31" s="37">
        <f>SUMPRODUCT(LTA!J31:AN31,LTA!J$101:AN$101,LTA!J$103:AN$103)</f>
        <v>106.7</v>
      </c>
      <c r="U31" s="37">
        <f>SUMPRODUCT(LTA!J31:AN31,LTA!J$102:AN$102,LTA!J$103:AN$103)</f>
        <v>77.8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-131</v>
      </c>
      <c r="AA31" s="75">
        <f>STOA!H31</f>
        <v>916.12999999999977</v>
      </c>
      <c r="AB31" s="75">
        <f>-STOA!N31</f>
        <v>0</v>
      </c>
      <c r="AC31">
        <f t="shared" si="0"/>
        <v>24.953311196704199</v>
      </c>
      <c r="AD31">
        <f t="shared" si="1"/>
        <v>2682.5692524632636</v>
      </c>
      <c r="AE31">
        <f>'IDT-1'!B31</f>
        <v>0</v>
      </c>
      <c r="AF31" s="24"/>
      <c r="AG31">
        <f t="shared" si="2"/>
        <v>2682.5692524632636</v>
      </c>
      <c r="AI31" s="34">
        <f>PXIL!H31</f>
        <v>0</v>
      </c>
      <c r="AJ31" s="34">
        <f>PXIL!N31</f>
        <v>0</v>
      </c>
      <c r="AK31" s="34">
        <f>RTM_IEX!H31</f>
        <v>10.49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13.38</v>
      </c>
      <c r="F32">
        <f>GT_Spot!P32</f>
        <v>0</v>
      </c>
      <c r="G32">
        <f>PPCL_NG!P32</f>
        <v>58.43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333.7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1014.2900602401435</v>
      </c>
      <c r="P32" s="36">
        <v>57.96</v>
      </c>
      <c r="Q32" s="36">
        <v>20.46</v>
      </c>
      <c r="R32" s="38">
        <v>43.5</v>
      </c>
      <c r="S32" s="38">
        <v>3.8600000000000003</v>
      </c>
      <c r="T32" s="37">
        <f>SUMPRODUCT(LTA!J32:AN32,LTA!J$101:AN$101,LTA!J$103:AN$103)</f>
        <v>138.94999999999999</v>
      </c>
      <c r="U32" s="37">
        <f>SUMPRODUCT(LTA!J32:AN32,LTA!J$102:AN$102,LTA!J$103:AN$103)</f>
        <v>78.8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-204</v>
      </c>
      <c r="AA32" s="75">
        <f>STOA!H32</f>
        <v>916.12999999999977</v>
      </c>
      <c r="AB32" s="75">
        <f>-STOA!N32</f>
        <v>0</v>
      </c>
      <c r="AC32">
        <f t="shared" si="0"/>
        <v>25.913613401894573</v>
      </c>
      <c r="AD32">
        <f t="shared" si="1"/>
        <v>2649.3122468382485</v>
      </c>
      <c r="AE32">
        <f>'IDT-1'!B32</f>
        <v>0</v>
      </c>
      <c r="AF32" s="24"/>
      <c r="AG32">
        <f t="shared" si="2"/>
        <v>2649.3122468382485</v>
      </c>
      <c r="AI32" s="34">
        <f>PXIL!H32</f>
        <v>0</v>
      </c>
      <c r="AJ32" s="34">
        <f>PXIL!N32</f>
        <v>0</v>
      </c>
      <c r="AK32" s="34">
        <f>RTM_IEX!H32</f>
        <v>54.1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13.38</v>
      </c>
      <c r="F33">
        <f>GT_Spot!P33</f>
        <v>0</v>
      </c>
      <c r="G33">
        <f>PPCL_NG!P33</f>
        <v>58.43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347.7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1015.6103610602945</v>
      </c>
      <c r="P33" s="36">
        <v>57.96</v>
      </c>
      <c r="Q33" s="36">
        <v>25.33</v>
      </c>
      <c r="R33" s="38">
        <v>47.5</v>
      </c>
      <c r="S33" s="38">
        <v>3.8600000000000003</v>
      </c>
      <c r="T33" s="37">
        <f>SUMPRODUCT(LTA!J33:AN33,LTA!J$101:AN$101,LTA!J$103:AN$103)</f>
        <v>174.70999999999998</v>
      </c>
      <c r="U33" s="37">
        <f>SUMPRODUCT(LTA!J33:AN33,LTA!J$102:AN$102,LTA!J$103:AN$103)</f>
        <v>80.3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-269</v>
      </c>
      <c r="AA33" s="75">
        <f>STOA!H33</f>
        <v>916.12999999999977</v>
      </c>
      <c r="AB33" s="75">
        <f>-STOA!N33</f>
        <v>0</v>
      </c>
      <c r="AC33">
        <f t="shared" si="0"/>
        <v>26.720693180901623</v>
      </c>
      <c r="AD33">
        <f t="shared" si="1"/>
        <v>2614.0354678793924</v>
      </c>
      <c r="AE33">
        <f>'IDT-1'!B33</f>
        <v>0</v>
      </c>
      <c r="AF33" s="24"/>
      <c r="AG33">
        <f t="shared" si="2"/>
        <v>2614.0354678793924</v>
      </c>
      <c r="AI33" s="34">
        <f>PXIL!H33</f>
        <v>0</v>
      </c>
      <c r="AJ33" s="34">
        <f>PXIL!N33</f>
        <v>0</v>
      </c>
      <c r="AK33" s="34">
        <f>RTM_IEX!H33</f>
        <v>23.18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13.38</v>
      </c>
      <c r="F34">
        <f>GT_Spot!P34</f>
        <v>0</v>
      </c>
      <c r="G34">
        <f>PPCL_NG!P34</f>
        <v>58.43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347.7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1015.6103610602945</v>
      </c>
      <c r="P34" s="36">
        <v>57.960000000000008</v>
      </c>
      <c r="Q34" s="36">
        <v>25.33</v>
      </c>
      <c r="R34" s="38">
        <v>47.5</v>
      </c>
      <c r="S34" s="38">
        <v>3.8600000000000003</v>
      </c>
      <c r="T34" s="37">
        <f>SUMPRODUCT(LTA!J34:AN34,LTA!J$101:AN$101,LTA!J$103:AN$103)</f>
        <v>212.20999999999998</v>
      </c>
      <c r="U34" s="37">
        <f>SUMPRODUCT(LTA!J34:AN34,LTA!J$102:AN$102,LTA!J$103:AN$103)</f>
        <v>82.3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-345</v>
      </c>
      <c r="AA34" s="75">
        <f>STOA!H34</f>
        <v>916.12999999999977</v>
      </c>
      <c r="AB34" s="75">
        <f>-STOA!N34</f>
        <v>0</v>
      </c>
      <c r="AC34">
        <f t="shared" si="0"/>
        <v>27.923521167993194</v>
      </c>
      <c r="AD34">
        <f t="shared" si="1"/>
        <v>2603.3826398923006</v>
      </c>
      <c r="AE34">
        <f>'IDT-1'!B34</f>
        <v>0</v>
      </c>
      <c r="AF34" s="24"/>
      <c r="AG34">
        <f t="shared" si="2"/>
        <v>2603.3826398923006</v>
      </c>
      <c r="AI34" s="34">
        <f>PXIL!H34</f>
        <v>0</v>
      </c>
      <c r="AJ34" s="34">
        <f>PXIL!N34</f>
        <v>0</v>
      </c>
      <c r="AK34" s="34">
        <f>RTM_IEX!H34</f>
        <v>50.23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13.38</v>
      </c>
      <c r="F35">
        <f>GT_Spot!P35</f>
        <v>0</v>
      </c>
      <c r="G35">
        <f>PPCL_NG!P35</f>
        <v>41.017171229570373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314.7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1021.8546276457024</v>
      </c>
      <c r="P35" s="36">
        <v>57.96</v>
      </c>
      <c r="Q35" s="36">
        <v>25.33</v>
      </c>
      <c r="R35" s="38">
        <v>47.5</v>
      </c>
      <c r="S35" s="38">
        <v>3.8600000000000003</v>
      </c>
      <c r="T35" s="37">
        <f>SUMPRODUCT(LTA!J35:AN35,LTA!J$101:AN$101,LTA!J$103:AN$103)</f>
        <v>253.22000000000003</v>
      </c>
      <c r="U35" s="37">
        <f>SUMPRODUCT(LTA!J35:AN35,LTA!J$102:AN$102,LTA!J$103:AN$103)</f>
        <v>78.8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-590</v>
      </c>
      <c r="AA35" s="75">
        <f>STOA!H35</f>
        <v>1110.9499999999998</v>
      </c>
      <c r="AB35" s="75">
        <f>-STOA!N35</f>
        <v>0</v>
      </c>
      <c r="AC35">
        <f t="shared" si="0"/>
        <v>32.017738888236835</v>
      </c>
      <c r="AD35">
        <f t="shared" si="1"/>
        <v>2594.6198599870359</v>
      </c>
      <c r="AE35">
        <f>'IDT-1'!B35</f>
        <v>0</v>
      </c>
      <c r="AF35" s="24"/>
      <c r="AG35">
        <f t="shared" si="2"/>
        <v>2594.6198599870359</v>
      </c>
      <c r="AI35" s="34">
        <f>PXIL!H35</f>
        <v>0</v>
      </c>
      <c r="AJ35" s="34">
        <f>PXIL!N35</f>
        <v>0</v>
      </c>
      <c r="AK35" s="34">
        <f>RTM_IEX!H35</f>
        <v>102.4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13.38</v>
      </c>
      <c r="F36">
        <f>GT_Spot!P36</f>
        <v>0</v>
      </c>
      <c r="G36">
        <f>PPCL_NG!P36</f>
        <v>41.017171229570373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314.7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1021.8546276457024</v>
      </c>
      <c r="P36" s="36">
        <v>57.96</v>
      </c>
      <c r="Q36" s="36">
        <v>25.33</v>
      </c>
      <c r="R36" s="38">
        <v>47.5</v>
      </c>
      <c r="S36" s="38">
        <v>3.8600000000000003</v>
      </c>
      <c r="T36" s="37">
        <f>SUMPRODUCT(LTA!J36:AN36,LTA!J$101:AN$101,LTA!J$103:AN$103)</f>
        <v>293.67</v>
      </c>
      <c r="U36" s="37">
        <f>SUMPRODUCT(LTA!J36:AN36,LTA!J$102:AN$102,LTA!J$103:AN$103)</f>
        <v>79.8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-632</v>
      </c>
      <c r="AA36" s="75">
        <f>STOA!H36</f>
        <v>1110.9499999999998</v>
      </c>
      <c r="AB36" s="75">
        <f>-STOA!N36</f>
        <v>0</v>
      </c>
      <c r="AC36">
        <f t="shared" si="0"/>
        <v>32.794703512682176</v>
      </c>
      <c r="AD36">
        <f t="shared" si="1"/>
        <v>2601.9828953625906</v>
      </c>
      <c r="AE36">
        <f>'IDT-1'!B36</f>
        <v>0</v>
      </c>
      <c r="AF36" s="24"/>
      <c r="AG36">
        <f t="shared" si="2"/>
        <v>2601.9828953625906</v>
      </c>
      <c r="AI36" s="34">
        <f>PXIL!H36</f>
        <v>0</v>
      </c>
      <c r="AJ36" s="34">
        <f>PXIL!N36</f>
        <v>0</v>
      </c>
      <c r="AK36" s="34">
        <f>RTM_IEX!H36</f>
        <v>111.09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13.38</v>
      </c>
      <c r="F37">
        <f>GT_Spot!P37</f>
        <v>0</v>
      </c>
      <c r="G37">
        <f>PPCL_NG!P37</f>
        <v>41.017171229570373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314.7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1021.8518222773572</v>
      </c>
      <c r="P37" s="36">
        <v>57.96</v>
      </c>
      <c r="Q37" s="36">
        <v>25.33</v>
      </c>
      <c r="R37" s="38">
        <v>47.5</v>
      </c>
      <c r="S37" s="38">
        <v>3.8600000000000003</v>
      </c>
      <c r="T37" s="37">
        <f>SUMPRODUCT(LTA!J37:AN37,LTA!J$101:AN$101,LTA!J$103:AN$103)</f>
        <v>330.94</v>
      </c>
      <c r="U37" s="37">
        <f>SUMPRODUCT(LTA!J37:AN37,LTA!J$102:AN$102,LTA!J$103:AN$103)</f>
        <v>81.8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-668</v>
      </c>
      <c r="AA37" s="75">
        <f>STOA!H37</f>
        <v>1110.9499999999998</v>
      </c>
      <c r="AB37" s="75">
        <f>-STOA!N37</f>
        <v>0</v>
      </c>
      <c r="AC37">
        <f t="shared" si="0"/>
        <v>33.526865625684088</v>
      </c>
      <c r="AD37">
        <f t="shared" si="1"/>
        <v>2616.1079278812431</v>
      </c>
      <c r="AE37">
        <f>'IDT-1'!B37</f>
        <v>0</v>
      </c>
      <c r="AF37" s="24"/>
      <c r="AG37">
        <f t="shared" si="2"/>
        <v>2616.1079278812431</v>
      </c>
      <c r="AI37" s="34">
        <f>PXIL!H37</f>
        <v>0</v>
      </c>
      <c r="AJ37" s="34">
        <f>PXIL!N37</f>
        <v>0</v>
      </c>
      <c r="AK37" s="34">
        <f>RTM_IEX!H37</f>
        <v>122.68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13.38</v>
      </c>
      <c r="F38">
        <f>GT_Spot!P38</f>
        <v>0</v>
      </c>
      <c r="G38">
        <f>PPCL_NG!P38</f>
        <v>41.017171229570373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314.7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1015.9080206241927</v>
      </c>
      <c r="P38" s="36">
        <v>57.96</v>
      </c>
      <c r="Q38" s="36">
        <v>25.33</v>
      </c>
      <c r="R38" s="38">
        <v>47.5</v>
      </c>
      <c r="S38" s="38">
        <v>3.8600000000000003</v>
      </c>
      <c r="T38" s="37">
        <f>SUMPRODUCT(LTA!J38:AN38,LTA!J$101:AN$101,LTA!J$103:AN$103)</f>
        <v>368.93</v>
      </c>
      <c r="U38" s="37">
        <f>SUMPRODUCT(LTA!J38:AN38,LTA!J$102:AN$102,LTA!J$103:AN$103)</f>
        <v>85.8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-684</v>
      </c>
      <c r="AA38" s="75">
        <f>STOA!H38</f>
        <v>1110.9499999999998</v>
      </c>
      <c r="AB38" s="75">
        <f>-STOA!N38</f>
        <v>0</v>
      </c>
      <c r="AC38">
        <f t="shared" si="0"/>
        <v>33.957044215395733</v>
      </c>
      <c r="AD38">
        <f t="shared" si="1"/>
        <v>2634.7539476383672</v>
      </c>
      <c r="AE38">
        <f>'IDT-1'!B38</f>
        <v>0</v>
      </c>
      <c r="AF38" s="24"/>
      <c r="AG38">
        <f t="shared" si="2"/>
        <v>2634.7539476383672</v>
      </c>
      <c r="AI38" s="34">
        <f>PXIL!H38</f>
        <v>0</v>
      </c>
      <c r="AJ38" s="34">
        <f>PXIL!N38</f>
        <v>0</v>
      </c>
      <c r="AK38" s="34">
        <f>RTM_IEX!H38</f>
        <v>121.71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13.260535714285714</v>
      </c>
      <c r="F39">
        <f>GT_Spot!P39</f>
        <v>0</v>
      </c>
      <c r="G39">
        <f>PPCL_NG!P39</f>
        <v>58.43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314.7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1019.6503535577435</v>
      </c>
      <c r="P39" s="36">
        <v>57.96</v>
      </c>
      <c r="Q39" s="36">
        <v>25.33</v>
      </c>
      <c r="R39" s="38">
        <v>47.5</v>
      </c>
      <c r="S39" s="38">
        <v>3.8600000000000003</v>
      </c>
      <c r="T39" s="37">
        <f>SUMPRODUCT(LTA!J39:AN39,LTA!J$101:AN$101,LTA!J$103:AN$103)</f>
        <v>415.58</v>
      </c>
      <c r="U39" s="37">
        <f>SUMPRODUCT(LTA!J39:AN39,LTA!J$102:AN$102,LTA!J$103:AN$103)</f>
        <v>71.28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-702</v>
      </c>
      <c r="AA39" s="75">
        <f>STOA!H39</f>
        <v>1113.8499999999999</v>
      </c>
      <c r="AB39" s="75">
        <f>-STOA!N39</f>
        <v>0</v>
      </c>
      <c r="AC39">
        <f t="shared" si="0"/>
        <v>34.669768912757164</v>
      </c>
      <c r="AD39">
        <f t="shared" si="1"/>
        <v>2682.7369203592721</v>
      </c>
      <c r="AE39">
        <f>'IDT-1'!B39</f>
        <v>0</v>
      </c>
      <c r="AF39" s="24"/>
      <c r="AG39">
        <f t="shared" si="2"/>
        <v>2682.7369203592721</v>
      </c>
      <c r="AI39" s="34">
        <f>PXIL!H39</f>
        <v>0</v>
      </c>
      <c r="AJ39" s="34">
        <f>PXIL!N39</f>
        <v>0</v>
      </c>
      <c r="AK39" s="34">
        <f>RTM_IEX!H39</f>
        <v>132.34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13.260535714285714</v>
      </c>
      <c r="F40">
        <f>GT_Spot!P40</f>
        <v>0</v>
      </c>
      <c r="G40">
        <f>PPCL_NG!P40</f>
        <v>52.367169342197727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314.7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1019.6503535577435</v>
      </c>
      <c r="P40" s="36">
        <v>57.96</v>
      </c>
      <c r="Q40" s="36">
        <v>25.33</v>
      </c>
      <c r="R40" s="38">
        <v>47.5</v>
      </c>
      <c r="S40" s="38">
        <v>3.8600000000000003</v>
      </c>
      <c r="T40" s="37">
        <f>SUMPRODUCT(LTA!J40:AN40,LTA!J$101:AN$101,LTA!J$103:AN$103)</f>
        <v>455.17999999999995</v>
      </c>
      <c r="U40" s="37">
        <f>SUMPRODUCT(LTA!J40:AN40,LTA!J$102:AN$102,LTA!J$103:AN$103)</f>
        <v>72.28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-685</v>
      </c>
      <c r="AA40" s="75">
        <f>STOA!H40</f>
        <v>1113.8499999999999</v>
      </c>
      <c r="AB40" s="75">
        <f>-STOA!N40</f>
        <v>0</v>
      </c>
      <c r="AC40">
        <f t="shared" si="0"/>
        <v>34.856527453908519</v>
      </c>
      <c r="AD40">
        <f t="shared" si="1"/>
        <v>2738.9273311603179</v>
      </c>
      <c r="AE40">
        <f>'IDT-1'!B40</f>
        <v>0</v>
      </c>
      <c r="AF40" s="24"/>
      <c r="AG40">
        <f t="shared" si="2"/>
        <v>2738.9273311603179</v>
      </c>
      <c r="AI40" s="34">
        <f>PXIL!H40</f>
        <v>0</v>
      </c>
      <c r="AJ40" s="34">
        <f>PXIL!N40</f>
        <v>0</v>
      </c>
      <c r="AK40" s="34">
        <f>RTM_IEX!H40</f>
        <v>137.18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13.260535714285714</v>
      </c>
      <c r="F41">
        <f>GT_Spot!P41</f>
        <v>0</v>
      </c>
      <c r="G41">
        <f>PPCL_NG!P41</f>
        <v>58.43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314.7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1024.1748748570785</v>
      </c>
      <c r="P41" s="36">
        <v>104.71000000000001</v>
      </c>
      <c r="Q41" s="36">
        <v>25.33</v>
      </c>
      <c r="R41" s="38">
        <v>47.5</v>
      </c>
      <c r="S41" s="38">
        <v>7.67</v>
      </c>
      <c r="T41" s="37">
        <f>SUMPRODUCT(LTA!J41:AN41,LTA!J$101:AN$101,LTA!J$103:AN$103)</f>
        <v>490.03999999999996</v>
      </c>
      <c r="U41" s="37">
        <f>SUMPRODUCT(LTA!J41:AN41,LTA!J$102:AN$102,LTA!J$103:AN$103)</f>
        <v>89.28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-649</v>
      </c>
      <c r="AA41" s="75">
        <f>STOA!H41</f>
        <v>1113.8499999999999</v>
      </c>
      <c r="AB41" s="75">
        <f>-STOA!N41</f>
        <v>0</v>
      </c>
      <c r="AC41">
        <f t="shared" si="0"/>
        <v>35.022027532252466</v>
      </c>
      <c r="AD41">
        <f t="shared" si="1"/>
        <v>2830.7691830391118</v>
      </c>
      <c r="AE41">
        <f>'IDT-1'!B41</f>
        <v>0</v>
      </c>
      <c r="AF41" s="24"/>
      <c r="AG41">
        <f t="shared" si="2"/>
        <v>2830.7691830391118</v>
      </c>
      <c r="AI41" s="34">
        <f>PXIL!H41</f>
        <v>0</v>
      </c>
      <c r="AJ41" s="34">
        <f>PXIL!N41</f>
        <v>0</v>
      </c>
      <c r="AK41" s="34">
        <f>RTM_IEX!H41</f>
        <v>80.180000000000007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13.260535714285714</v>
      </c>
      <c r="F42">
        <f>GT_Spot!P42</f>
        <v>0</v>
      </c>
      <c r="G42">
        <f>PPCL_NG!P42</f>
        <v>65.069999999999993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314.7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1020.4279368189814</v>
      </c>
      <c r="P42" s="36">
        <v>104.71000000000001</v>
      </c>
      <c r="Q42" s="36">
        <v>25.33</v>
      </c>
      <c r="R42" s="38">
        <v>47.5</v>
      </c>
      <c r="S42" s="38">
        <v>7.67</v>
      </c>
      <c r="T42" s="37">
        <f>SUMPRODUCT(LTA!J42:AN42,LTA!J$101:AN$101,LTA!J$103:AN$103)</f>
        <v>525.58000000000004</v>
      </c>
      <c r="U42" s="37">
        <f>SUMPRODUCT(LTA!J42:AN42,LTA!J$102:AN$102,LTA!J$103:AN$103)</f>
        <v>94.8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-607</v>
      </c>
      <c r="AA42" s="75">
        <f>STOA!H42</f>
        <v>1113.8499999999999</v>
      </c>
      <c r="AB42" s="75">
        <f>-STOA!N42</f>
        <v>0</v>
      </c>
      <c r="AC42">
        <f t="shared" si="0"/>
        <v>34.962364628287105</v>
      </c>
      <c r="AD42">
        <f t="shared" si="1"/>
        <v>2908.0819079049802</v>
      </c>
      <c r="AE42">
        <f>'IDT-1'!B42</f>
        <v>0</v>
      </c>
      <c r="AF42" s="24"/>
      <c r="AG42">
        <f t="shared" si="2"/>
        <v>2908.0819079049802</v>
      </c>
      <c r="AI42" s="34">
        <f>PXIL!H42</f>
        <v>0</v>
      </c>
      <c r="AJ42" s="34">
        <f>PXIL!N42</f>
        <v>0</v>
      </c>
      <c r="AK42" s="34">
        <f>RTM_IEX!H42</f>
        <v>71.48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13.260535714285714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314.7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1040.8076333733875</v>
      </c>
      <c r="P43" s="36">
        <v>104.72</v>
      </c>
      <c r="Q43" s="36">
        <v>25.33</v>
      </c>
      <c r="R43" s="38">
        <v>47.5</v>
      </c>
      <c r="S43" s="38">
        <v>7.67</v>
      </c>
      <c r="T43" s="37">
        <f>SUMPRODUCT(LTA!J43:AN43,LTA!J$101:AN$101,LTA!J$103:AN$103)</f>
        <v>556.89</v>
      </c>
      <c r="U43" s="37">
        <f>SUMPRODUCT(LTA!J43:AN43,LTA!J$102:AN$102,LTA!J$103:AN$103)</f>
        <v>98.78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-575</v>
      </c>
      <c r="AA43" s="75">
        <f>STOA!H43</f>
        <v>1115.7800000000002</v>
      </c>
      <c r="AB43" s="75">
        <f>-STOA!N43</f>
        <v>0</v>
      </c>
      <c r="AC43">
        <f t="shared" si="0"/>
        <v>34.988057032147672</v>
      </c>
      <c r="AD43">
        <f t="shared" si="1"/>
        <v>2975.3859120555262</v>
      </c>
      <c r="AE43">
        <f>'IDT-1'!B43</f>
        <v>0</v>
      </c>
      <c r="AF43" s="24"/>
      <c r="AG43">
        <f t="shared" si="2"/>
        <v>2975.3859120555262</v>
      </c>
      <c r="AI43" s="34">
        <f>PXIL!H43</f>
        <v>0</v>
      </c>
      <c r="AJ43" s="34">
        <f>PXIL!N43</f>
        <v>0</v>
      </c>
      <c r="AK43" s="34">
        <f>RTM_IEX!H43</f>
        <v>31.88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13.260535714285714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314.7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1042.6156385834665</v>
      </c>
      <c r="P44" s="36">
        <v>104.72</v>
      </c>
      <c r="Q44" s="36">
        <v>25.33</v>
      </c>
      <c r="R44" s="38">
        <v>47.5</v>
      </c>
      <c r="S44" s="38">
        <v>7.67</v>
      </c>
      <c r="T44" s="37">
        <f>SUMPRODUCT(LTA!J44:AN44,LTA!J$101:AN$101,LTA!J$103:AN$103)</f>
        <v>586.59999999999991</v>
      </c>
      <c r="U44" s="37">
        <f>SUMPRODUCT(LTA!J44:AN44,LTA!J$102:AN$102,LTA!J$103:AN$103)</f>
        <v>105.28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-557</v>
      </c>
      <c r="AA44" s="75">
        <f>STOA!H44</f>
        <v>1115.7800000000002</v>
      </c>
      <c r="AB44" s="75">
        <f>-STOA!N44</f>
        <v>0</v>
      </c>
      <c r="AC44">
        <f t="shared" si="0"/>
        <v>35.195499436864324</v>
      </c>
      <c r="AD44">
        <f t="shared" si="1"/>
        <v>3036.0264748608879</v>
      </c>
      <c r="AE44">
        <f>'IDT-1'!B44</f>
        <v>0</v>
      </c>
      <c r="AF44" s="24"/>
      <c r="AG44">
        <f t="shared" si="2"/>
        <v>3036.0264748608879</v>
      </c>
      <c r="AI44" s="34">
        <f>PXIL!H44</f>
        <v>0</v>
      </c>
      <c r="AJ44" s="34">
        <f>PXIL!N44</f>
        <v>0</v>
      </c>
      <c r="AK44" s="34">
        <f>RTM_IEX!H44</f>
        <v>36.71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12.46258697027198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314.7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1036.6544061100487</v>
      </c>
      <c r="P45" s="36">
        <v>104.72</v>
      </c>
      <c r="Q45" s="36">
        <v>25.33</v>
      </c>
      <c r="R45" s="38">
        <v>47.5</v>
      </c>
      <c r="S45" s="38">
        <v>7.67</v>
      </c>
      <c r="T45" s="37">
        <f>SUMPRODUCT(LTA!J45:AN45,LTA!J$101:AN$101,LTA!J$103:AN$103)</f>
        <v>610.90000000000009</v>
      </c>
      <c r="U45" s="37">
        <f>SUMPRODUCT(LTA!J45:AN45,LTA!J$102:AN$102,LTA!J$103:AN$103)</f>
        <v>112.79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-530</v>
      </c>
      <c r="AA45" s="75">
        <f>STOA!H45</f>
        <v>1115.7800000000002</v>
      </c>
      <c r="AB45" s="75">
        <f>-STOA!N45</f>
        <v>0</v>
      </c>
      <c r="AC45">
        <f t="shared" si="0"/>
        <v>35.089091156913014</v>
      </c>
      <c r="AD45">
        <f t="shared" si="1"/>
        <v>3025.4737019234076</v>
      </c>
      <c r="AE45">
        <f>'IDT-1'!B45</f>
        <v>0</v>
      </c>
      <c r="AF45" s="24"/>
      <c r="AG45">
        <f t="shared" si="2"/>
        <v>3025.4737019234076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-26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12.46258697027198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314.7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1030.6931736366312</v>
      </c>
      <c r="P46" s="36">
        <v>104.72</v>
      </c>
      <c r="Q46" s="36">
        <v>25.33</v>
      </c>
      <c r="R46" s="38">
        <v>47.5</v>
      </c>
      <c r="S46" s="38">
        <v>7.67</v>
      </c>
      <c r="T46" s="37">
        <f>SUMPRODUCT(LTA!J46:AN46,LTA!J$101:AN$101,LTA!J$103:AN$103)</f>
        <v>627.35</v>
      </c>
      <c r="U46" s="37">
        <f>SUMPRODUCT(LTA!J46:AN46,LTA!J$102:AN$102,LTA!J$103:AN$103)</f>
        <v>120.79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-495</v>
      </c>
      <c r="AA46" s="75">
        <f>STOA!H46</f>
        <v>1115.7800000000002</v>
      </c>
      <c r="AB46" s="75">
        <f>-STOA!N46</f>
        <v>0</v>
      </c>
      <c r="AC46">
        <f t="shared" si="0"/>
        <v>34.990262072389633</v>
      </c>
      <c r="AD46">
        <f t="shared" si="1"/>
        <v>3074.0612985345138</v>
      </c>
      <c r="AE46">
        <f>'IDT-1'!B46</f>
        <v>0</v>
      </c>
      <c r="AF46" s="24"/>
      <c r="AG46">
        <f t="shared" si="2"/>
        <v>3074.0612985345138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-31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12.46258697027198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314.7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1003.6079054174601</v>
      </c>
      <c r="P47" s="36">
        <v>104.72</v>
      </c>
      <c r="Q47" s="36">
        <v>25.33</v>
      </c>
      <c r="R47" s="38">
        <v>47.5</v>
      </c>
      <c r="S47" s="38">
        <v>7.67</v>
      </c>
      <c r="T47" s="37">
        <f>SUMPRODUCT(LTA!J47:AN47,LTA!J$101:AN$101,LTA!J$103:AN$103)</f>
        <v>634.57999999999993</v>
      </c>
      <c r="U47" s="37">
        <f>SUMPRODUCT(LTA!J47:AN47,LTA!J$102:AN$102,LTA!J$103:AN$103)</f>
        <v>131.38999999999999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-461</v>
      </c>
      <c r="AA47" s="75">
        <f>STOA!H47</f>
        <v>1115.7800000000002</v>
      </c>
      <c r="AB47" s="75">
        <f>-STOA!N47</f>
        <v>0</v>
      </c>
      <c r="AC47">
        <f t="shared" si="0"/>
        <v>34.488959933104148</v>
      </c>
      <c r="AD47">
        <f t="shared" si="1"/>
        <v>3115.3073324546281</v>
      </c>
      <c r="AE47">
        <f>'IDT-1'!B47</f>
        <v>0</v>
      </c>
      <c r="AF47" s="24"/>
      <c r="AG47">
        <f t="shared" si="2"/>
        <v>3115.3073324546281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-15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12.46258697027198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314.7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1001.7701138177107</v>
      </c>
      <c r="P48" s="36">
        <v>104.72</v>
      </c>
      <c r="Q48" s="36">
        <v>25.33</v>
      </c>
      <c r="R48" s="38">
        <v>47.5</v>
      </c>
      <c r="S48" s="38">
        <v>7.67</v>
      </c>
      <c r="T48" s="37">
        <f>SUMPRODUCT(LTA!J48:AN48,LTA!J$101:AN$101,LTA!J$103:AN$103)</f>
        <v>639.83000000000004</v>
      </c>
      <c r="U48" s="37">
        <f>SUMPRODUCT(LTA!J48:AN48,LTA!J$102:AN$102,LTA!J$103:AN$103)</f>
        <v>143.38999999999999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-423</v>
      </c>
      <c r="AA48" s="75">
        <f>STOA!H48</f>
        <v>1115.7800000000002</v>
      </c>
      <c r="AB48" s="75">
        <f>-STOA!N48</f>
        <v>0</v>
      </c>
      <c r="AC48">
        <f t="shared" si="0"/>
        <v>34.415114698268908</v>
      </c>
      <c r="AD48">
        <f t="shared" si="1"/>
        <v>3154.7933860897137</v>
      </c>
      <c r="AE48">
        <f>'IDT-1'!B48</f>
        <v>0</v>
      </c>
      <c r="AF48" s="24"/>
      <c r="AG48">
        <f t="shared" si="2"/>
        <v>3154.7933860897137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-29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12.46258697027198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314.7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1001.7701138177107</v>
      </c>
      <c r="P49" s="36">
        <v>104.72</v>
      </c>
      <c r="Q49" s="36">
        <v>25.33</v>
      </c>
      <c r="R49" s="38">
        <v>47.5</v>
      </c>
      <c r="S49" s="38">
        <v>7.67</v>
      </c>
      <c r="T49" s="37">
        <f>SUMPRODUCT(LTA!J49:AN49,LTA!J$101:AN$101,LTA!J$103:AN$103)</f>
        <v>644.83000000000004</v>
      </c>
      <c r="U49" s="37">
        <f>SUMPRODUCT(LTA!J49:AN49,LTA!J$102:AN$102,LTA!J$103:AN$103)</f>
        <v>155.59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-411</v>
      </c>
      <c r="AA49" s="75">
        <f>STOA!H49</f>
        <v>1115.7800000000002</v>
      </c>
      <c r="AB49" s="75">
        <f>-STOA!N49</f>
        <v>0</v>
      </c>
      <c r="AC49">
        <f t="shared" si="0"/>
        <v>34.627363960068024</v>
      </c>
      <c r="AD49">
        <f t="shared" si="1"/>
        <v>3163.7811368279149</v>
      </c>
      <c r="AE49">
        <f>'IDT-1'!B49</f>
        <v>0</v>
      </c>
      <c r="AF49" s="24"/>
      <c r="AG49">
        <f t="shared" si="2"/>
        <v>3163.7811368279149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-49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12.46258697027198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314.7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1006.6698532231637</v>
      </c>
      <c r="P50" s="36">
        <v>104.72</v>
      </c>
      <c r="Q50" s="36">
        <v>25.33</v>
      </c>
      <c r="R50" s="38">
        <v>47.5</v>
      </c>
      <c r="S50" s="38">
        <v>7.67</v>
      </c>
      <c r="T50" s="37">
        <f>SUMPRODUCT(LTA!J50:AN50,LTA!J$101:AN$101,LTA!J$103:AN$103)</f>
        <v>646.68000000000006</v>
      </c>
      <c r="U50" s="37">
        <f>SUMPRODUCT(LTA!J50:AN50,LTA!J$102:AN$102,LTA!J$103:AN$103)</f>
        <v>161.59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-383</v>
      </c>
      <c r="AA50" s="75">
        <f>STOA!H50</f>
        <v>1115.7800000000002</v>
      </c>
      <c r="AB50" s="75">
        <f>-STOA!N50</f>
        <v>0</v>
      </c>
      <c r="AC50">
        <f t="shared" si="0"/>
        <v>34.49726935477694</v>
      </c>
      <c r="AD50">
        <f t="shared" si="1"/>
        <v>3204.6609708386591</v>
      </c>
      <c r="AE50">
        <f>'IDT-1'!B50</f>
        <v>0</v>
      </c>
      <c r="AF50" s="24"/>
      <c r="AG50">
        <f t="shared" si="2"/>
        <v>3204.6609708386591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-49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12.46258697027198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308.48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1021.702140027647</v>
      </c>
      <c r="P51" s="36">
        <v>104.72</v>
      </c>
      <c r="Q51" s="36">
        <v>25.33</v>
      </c>
      <c r="R51" s="38">
        <v>47.5</v>
      </c>
      <c r="S51" s="38">
        <v>7.67</v>
      </c>
      <c r="T51" s="37">
        <f>SUMPRODUCT(LTA!J51:AN51,LTA!J$101:AN$101,LTA!J$103:AN$103)</f>
        <v>649.1099999999999</v>
      </c>
      <c r="U51" s="37">
        <f>SUMPRODUCT(LTA!J51:AN51,LTA!J$102:AN$102,LTA!J$103:AN$103)</f>
        <v>179.79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-320</v>
      </c>
      <c r="AA51" s="75">
        <f>STOA!H51</f>
        <v>1115.7800000000002</v>
      </c>
      <c r="AB51" s="75">
        <f>-STOA!N51</f>
        <v>0</v>
      </c>
      <c r="AC51">
        <f t="shared" si="0"/>
        <v>34.23631510044126</v>
      </c>
      <c r="AD51">
        <f t="shared" si="1"/>
        <v>3294.3642118974781</v>
      </c>
      <c r="AE51">
        <f>'IDT-1'!B51</f>
        <v>0</v>
      </c>
      <c r="AF51" s="24"/>
      <c r="AG51">
        <f t="shared" si="2"/>
        <v>3294.3642118974781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-52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12.46258697027198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308.48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1032.5060286563637</v>
      </c>
      <c r="P52" s="36">
        <v>104.72</v>
      </c>
      <c r="Q52" s="36">
        <v>25.33</v>
      </c>
      <c r="R52" s="38">
        <v>47.5</v>
      </c>
      <c r="S52" s="38">
        <v>7.67</v>
      </c>
      <c r="T52" s="37">
        <f>SUMPRODUCT(LTA!J52:AN52,LTA!J$101:AN$101,LTA!J$103:AN$103)</f>
        <v>650.41000000000008</v>
      </c>
      <c r="U52" s="37">
        <f>SUMPRODUCT(LTA!J52:AN52,LTA!J$102:AN$102,LTA!J$103:AN$103)</f>
        <v>180.79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-278</v>
      </c>
      <c r="AA52" s="75">
        <f>STOA!H52</f>
        <v>1115.7800000000002</v>
      </c>
      <c r="AB52" s="75">
        <f>-STOA!N52</f>
        <v>0</v>
      </c>
      <c r="AC52">
        <f t="shared" si="0"/>
        <v>34.109195348625583</v>
      </c>
      <c r="AD52">
        <f t="shared" si="1"/>
        <v>3335.5952202780104</v>
      </c>
      <c r="AE52">
        <f>'IDT-1'!B52</f>
        <v>0</v>
      </c>
      <c r="AF52" s="24"/>
      <c r="AG52">
        <f t="shared" si="2"/>
        <v>3335.5952202780104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-66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12.46258697027198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308.48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1035.7901024980517</v>
      </c>
      <c r="P53" s="36">
        <v>104.72</v>
      </c>
      <c r="Q53" s="36">
        <v>25.33</v>
      </c>
      <c r="R53" s="38">
        <v>47.5</v>
      </c>
      <c r="S53" s="38">
        <v>7.67</v>
      </c>
      <c r="T53" s="37">
        <f>SUMPRODUCT(LTA!J53:AN53,LTA!J$101:AN$101,LTA!J$103:AN$103)</f>
        <v>652.03</v>
      </c>
      <c r="U53" s="37">
        <f>SUMPRODUCT(LTA!J53:AN53,LTA!J$102:AN$102,LTA!J$103:AN$103)</f>
        <v>180.39000000000001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-259</v>
      </c>
      <c r="AA53" s="75">
        <f>STOA!H53</f>
        <v>1115.7800000000002</v>
      </c>
      <c r="AB53" s="75">
        <f>-STOA!N53</f>
        <v>0</v>
      </c>
      <c r="AC53">
        <f t="shared" si="0"/>
        <v>34.316452723393539</v>
      </c>
      <c r="AD53">
        <f t="shared" si="1"/>
        <v>3319.8920367449305</v>
      </c>
      <c r="AE53">
        <f>'IDT-1'!B53</f>
        <v>0</v>
      </c>
      <c r="AF53" s="24"/>
      <c r="AG53">
        <f t="shared" si="2"/>
        <v>3319.8920367449305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-105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12.46258697027198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308.48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1035.3266099035047</v>
      </c>
      <c r="P54" s="36">
        <v>104.72</v>
      </c>
      <c r="Q54" s="36">
        <v>25.33</v>
      </c>
      <c r="R54" s="38">
        <v>47.5</v>
      </c>
      <c r="S54" s="38">
        <v>7.67</v>
      </c>
      <c r="T54" s="37">
        <f>SUMPRODUCT(LTA!J54:AN54,LTA!J$101:AN$101,LTA!J$103:AN$103)</f>
        <v>652.65000000000009</v>
      </c>
      <c r="U54" s="37">
        <f>SUMPRODUCT(LTA!J54:AN54,LTA!J$102:AN$102,LTA!J$103:AN$103)</f>
        <v>179.99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-210</v>
      </c>
      <c r="AA54" s="75">
        <f>STOA!H54</f>
        <v>1115.7800000000002</v>
      </c>
      <c r="AB54" s="75">
        <f>-STOA!N54</f>
        <v>0</v>
      </c>
      <c r="AC54">
        <f t="shared" si="0"/>
        <v>33.967089918878898</v>
      </c>
      <c r="AD54">
        <f t="shared" si="1"/>
        <v>3360.9979069548981</v>
      </c>
      <c r="AE54">
        <f>'IDT-1'!B54</f>
        <v>0</v>
      </c>
      <c r="AF54" s="24"/>
      <c r="AG54">
        <f t="shared" si="2"/>
        <v>3360.9979069548981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-113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12.46258697027198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308.48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1036.0618382580351</v>
      </c>
      <c r="P55" s="36">
        <v>104.72</v>
      </c>
      <c r="Q55" s="36">
        <v>25.33</v>
      </c>
      <c r="R55" s="38">
        <v>47.5</v>
      </c>
      <c r="S55" s="38">
        <v>7.67</v>
      </c>
      <c r="T55" s="37">
        <f>SUMPRODUCT(LTA!J55:AN55,LTA!J$101:AN$101,LTA!J$103:AN$103)</f>
        <v>653.54</v>
      </c>
      <c r="U55" s="37">
        <f>SUMPRODUCT(LTA!J55:AN55,LTA!J$102:AN$102,LTA!J$103:AN$103)</f>
        <v>179.59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-157</v>
      </c>
      <c r="AA55" s="75">
        <f>STOA!H55</f>
        <v>1115.7800000000002</v>
      </c>
      <c r="AB55" s="75">
        <f>-STOA!N55</f>
        <v>0</v>
      </c>
      <c r="AC55">
        <f t="shared" si="0"/>
        <v>33.579237423987166</v>
      </c>
      <c r="AD55">
        <f t="shared" si="1"/>
        <v>3409.6109878043203</v>
      </c>
      <c r="AE55">
        <f>'IDT-1'!B55</f>
        <v>0</v>
      </c>
      <c r="AF55" s="24"/>
      <c r="AG55">
        <f t="shared" si="2"/>
        <v>3409.6109878043203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-119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12.46258697027198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308.48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1036.0618382580351</v>
      </c>
      <c r="P56" s="36">
        <v>88.38</v>
      </c>
      <c r="Q56" s="36">
        <v>25.33</v>
      </c>
      <c r="R56" s="38">
        <v>47.5</v>
      </c>
      <c r="S56" s="38">
        <v>7.67</v>
      </c>
      <c r="T56" s="37">
        <f>SUMPRODUCT(LTA!J56:AN56,LTA!J$101:AN$101,LTA!J$103:AN$103)</f>
        <v>655.06999999999994</v>
      </c>
      <c r="U56" s="37">
        <f>SUMPRODUCT(LTA!J56:AN56,LTA!J$102:AN$102,LTA!J$103:AN$103)</f>
        <v>179.19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-143</v>
      </c>
      <c r="AA56" s="75">
        <f>STOA!H56</f>
        <v>1115.7800000000002</v>
      </c>
      <c r="AB56" s="75">
        <f>-STOA!N56</f>
        <v>0</v>
      </c>
      <c r="AC56">
        <f t="shared" si="0"/>
        <v>32.985559749118259</v>
      </c>
      <c r="AD56">
        <f t="shared" si="1"/>
        <v>3449.9946654791888</v>
      </c>
      <c r="AE56">
        <f>'IDT-1'!B56</f>
        <v>0</v>
      </c>
      <c r="AF56" s="24"/>
      <c r="AG56">
        <f t="shared" si="2"/>
        <v>3449.9946654791888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-78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12.46258697027198</v>
      </c>
      <c r="F57">
        <f>GT_Spot!P57</f>
        <v>0</v>
      </c>
      <c r="G57">
        <f>PPCL_NG!P57</f>
        <v>79.211999999999975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308.48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1038.5358591984211</v>
      </c>
      <c r="P57" s="36">
        <v>104.72</v>
      </c>
      <c r="Q57" s="36">
        <v>19.329999999999998</v>
      </c>
      <c r="R57" s="38">
        <v>47.5</v>
      </c>
      <c r="S57" s="38">
        <v>7.67</v>
      </c>
      <c r="T57" s="37">
        <f>SUMPRODUCT(LTA!J57:AN57,LTA!J$101:AN$101,LTA!J$103:AN$103)</f>
        <v>655.67000000000007</v>
      </c>
      <c r="U57" s="37">
        <f>SUMPRODUCT(LTA!J57:AN57,LTA!J$102:AN$102,LTA!J$103:AN$103)</f>
        <v>164.78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-81</v>
      </c>
      <c r="AA57" s="75">
        <f>STOA!H57</f>
        <v>1115.7800000000002</v>
      </c>
      <c r="AB57" s="75">
        <f>-STOA!N57</f>
        <v>0</v>
      </c>
      <c r="AC57">
        <f t="shared" si="0"/>
        <v>32.713305908720614</v>
      </c>
      <c r="AD57">
        <f t="shared" si="1"/>
        <v>3474.0929402599731</v>
      </c>
      <c r="AE57">
        <f>'IDT-1'!B57</f>
        <v>0</v>
      </c>
      <c r="AF57" s="24"/>
      <c r="AG57">
        <f t="shared" si="2"/>
        <v>3474.0929402599731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-112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12.46258697027198</v>
      </c>
      <c r="F58">
        <f>GT_Spot!P58</f>
        <v>0</v>
      </c>
      <c r="G58">
        <f>PPCL_NG!P58</f>
        <v>79.211999999999975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308.48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1104.5591604838719</v>
      </c>
      <c r="P58" s="36">
        <v>104.72</v>
      </c>
      <c r="Q58" s="36">
        <v>19.329999999999998</v>
      </c>
      <c r="R58" s="38">
        <v>47.5</v>
      </c>
      <c r="S58" s="38">
        <v>7.67</v>
      </c>
      <c r="T58" s="37">
        <f>SUMPRODUCT(LTA!J58:AN58,LTA!J$101:AN$101,LTA!J$103:AN$103)</f>
        <v>652.74</v>
      </c>
      <c r="U58" s="37">
        <f>SUMPRODUCT(LTA!J58:AN58,LTA!J$102:AN$102,LTA!J$103:AN$103)</f>
        <v>164.98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-57</v>
      </c>
      <c r="AA58" s="75">
        <f>STOA!H58</f>
        <v>1115.7800000000002</v>
      </c>
      <c r="AB58" s="75">
        <f>-STOA!N58</f>
        <v>0</v>
      </c>
      <c r="AC58">
        <f t="shared" si="0"/>
        <v>33.422863951741064</v>
      </c>
      <c r="AD58">
        <f t="shared" si="1"/>
        <v>3515.6766835024032</v>
      </c>
      <c r="AE58">
        <f>'IDT-1'!B58</f>
        <v>0</v>
      </c>
      <c r="AF58" s="24"/>
      <c r="AG58">
        <f t="shared" si="2"/>
        <v>3515.6766835024032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-157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12.46258697027198</v>
      </c>
      <c r="F59">
        <f>GT_Spot!P59</f>
        <v>0</v>
      </c>
      <c r="G59">
        <f>PPCL_NG!P59</f>
        <v>79.211999999999975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308.48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1150.9955689801238</v>
      </c>
      <c r="P59" s="36">
        <v>104.72</v>
      </c>
      <c r="Q59" s="36">
        <v>38.270000000000003</v>
      </c>
      <c r="R59" s="38">
        <v>47.5</v>
      </c>
      <c r="S59" s="38">
        <v>7.67</v>
      </c>
      <c r="T59" s="37">
        <f>SUMPRODUCT(LTA!J59:AN59,LTA!J$101:AN$101,LTA!J$103:AN$103)</f>
        <v>652.22</v>
      </c>
      <c r="U59" s="37">
        <f>SUMPRODUCT(LTA!J59:AN59,LTA!J$102:AN$102,LTA!J$103:AN$103)</f>
        <v>162.95999999999998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923.17999999999984</v>
      </c>
      <c r="AB59" s="75">
        <f>-STOA!N59</f>
        <v>0</v>
      </c>
      <c r="AC59">
        <f t="shared" si="0"/>
        <v>30.690458029983319</v>
      </c>
      <c r="AD59">
        <f t="shared" si="1"/>
        <v>3622.9354979204122</v>
      </c>
      <c r="AE59">
        <f>'IDT-1'!B59</f>
        <v>0</v>
      </c>
      <c r="AF59" s="24"/>
      <c r="AG59">
        <f t="shared" si="2"/>
        <v>3622.9354979204122</v>
      </c>
      <c r="AI59" s="34">
        <f>PXIL!H59</f>
        <v>0</v>
      </c>
      <c r="AJ59" s="34">
        <f>PXIL!N59</f>
        <v>0</v>
      </c>
      <c r="AK59" s="34">
        <f>RTM_IEX!H59</f>
        <v>20.29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12.46258697027198</v>
      </c>
      <c r="F60">
        <f>GT_Spot!P60</f>
        <v>0</v>
      </c>
      <c r="G60">
        <f>PPCL_NG!P60</f>
        <v>79.211999999999975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308.48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1199.2898413756982</v>
      </c>
      <c r="P60" s="36">
        <v>104.72</v>
      </c>
      <c r="Q60" s="36">
        <v>38.270000000000003</v>
      </c>
      <c r="R60" s="38">
        <v>47.5</v>
      </c>
      <c r="S60" s="38">
        <v>7.67</v>
      </c>
      <c r="T60" s="37">
        <f>SUMPRODUCT(LTA!J60:AN60,LTA!J$101:AN$101,LTA!J$103:AN$103)</f>
        <v>648.43000000000006</v>
      </c>
      <c r="U60" s="37">
        <f>SUMPRODUCT(LTA!J60:AN60,LTA!J$102:AN$102,LTA!J$103:AN$103)</f>
        <v>163.16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923.17999999999984</v>
      </c>
      <c r="AB60" s="75">
        <f>-STOA!N60</f>
        <v>0</v>
      </c>
      <c r="AC60">
        <f t="shared" si="0"/>
        <v>31.195753918106146</v>
      </c>
      <c r="AD60">
        <f t="shared" si="1"/>
        <v>3682.5844744278638</v>
      </c>
      <c r="AE60">
        <f>'IDT-1'!B60</f>
        <v>0</v>
      </c>
      <c r="AF60" s="24"/>
      <c r="AG60">
        <f t="shared" si="2"/>
        <v>3682.5844744278638</v>
      </c>
      <c r="AI60" s="34">
        <f>PXIL!H60</f>
        <v>0</v>
      </c>
      <c r="AJ60" s="34">
        <f>PXIL!N60</f>
        <v>0</v>
      </c>
      <c r="AK60" s="34">
        <f>RTM_IEX!H60</f>
        <v>35.74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12.46258697027198</v>
      </c>
      <c r="F61">
        <f>GT_Spot!P61</f>
        <v>0</v>
      </c>
      <c r="G61">
        <f>PPCL_NG!P61</f>
        <v>79.211999999999975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308.48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1269.5229448781222</v>
      </c>
      <c r="P61" s="36">
        <v>104.72</v>
      </c>
      <c r="Q61" s="36">
        <v>38.270000000000003</v>
      </c>
      <c r="R61" s="38">
        <v>47.5</v>
      </c>
      <c r="S61" s="38">
        <v>7.67</v>
      </c>
      <c r="T61" s="37">
        <f>SUMPRODUCT(LTA!J61:AN61,LTA!J$101:AN$101,LTA!J$103:AN$103)</f>
        <v>634.57999999999993</v>
      </c>
      <c r="U61" s="37">
        <f>SUMPRODUCT(LTA!J61:AN61,LTA!J$102:AN$102,LTA!J$103:AN$103)</f>
        <v>168.76999999999998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923.17999999999984</v>
      </c>
      <c r="AB61" s="75">
        <f>-STOA!N61</f>
        <v>0</v>
      </c>
      <c r="AC61">
        <f t="shared" si="0"/>
        <v>31.643499987526507</v>
      </c>
      <c r="AD61">
        <f t="shared" si="1"/>
        <v>3735.4398318608678</v>
      </c>
      <c r="AE61">
        <f>'IDT-1'!B61</f>
        <v>0</v>
      </c>
      <c r="AF61" s="24"/>
      <c r="AG61">
        <f t="shared" si="2"/>
        <v>3735.4398318608678</v>
      </c>
      <c r="AI61" s="34">
        <f>PXIL!H61</f>
        <v>0</v>
      </c>
      <c r="AJ61" s="34">
        <f>PXIL!N61</f>
        <v>0</v>
      </c>
      <c r="AK61" s="34">
        <f>RTM_IEX!H61</f>
        <v>27.05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12.46258697027198</v>
      </c>
      <c r="F62">
        <f>GT_Spot!P62</f>
        <v>0</v>
      </c>
      <c r="G62">
        <f>PPCL_NG!P62</f>
        <v>79.211999999999975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391.48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1274.8001048445415</v>
      </c>
      <c r="P62" s="36">
        <v>104.72</v>
      </c>
      <c r="Q62" s="36">
        <v>38.269999999999996</v>
      </c>
      <c r="R62" s="38">
        <v>47.5</v>
      </c>
      <c r="S62" s="38">
        <v>7.67</v>
      </c>
      <c r="T62" s="37">
        <f>SUMPRODUCT(LTA!J62:AN62,LTA!J$101:AN$101,LTA!J$103:AN$103)</f>
        <v>616.55999999999995</v>
      </c>
      <c r="U62" s="37">
        <f>SUMPRODUCT(LTA!J62:AN62,LTA!J$102:AN$102,LTA!J$103:AN$103)</f>
        <v>170.08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923.17999999999984</v>
      </c>
      <c r="AB62" s="75">
        <f>-STOA!N62</f>
        <v>0</v>
      </c>
      <c r="AC62">
        <f t="shared" si="0"/>
        <v>32.691040131244435</v>
      </c>
      <c r="AD62">
        <f t="shared" si="1"/>
        <v>3859.099451683569</v>
      </c>
      <c r="AE62">
        <f>'IDT-1'!B62</f>
        <v>0</v>
      </c>
      <c r="AF62" s="24"/>
      <c r="AG62">
        <f t="shared" si="2"/>
        <v>3859.099451683569</v>
      </c>
      <c r="AI62" s="34">
        <f>PXIL!H62</f>
        <v>0</v>
      </c>
      <c r="AJ62" s="34">
        <f>PXIL!N62</f>
        <v>0</v>
      </c>
      <c r="AK62" s="34">
        <f>RTM_IEX!H62</f>
        <v>80.19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12.46258697027198</v>
      </c>
      <c r="F63">
        <f>GT_Spot!P63</f>
        <v>0</v>
      </c>
      <c r="G63">
        <f>PPCL_NG!P63</f>
        <v>79.211999999999975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451.48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1282.4624242970647</v>
      </c>
      <c r="P63" s="36">
        <v>104.72</v>
      </c>
      <c r="Q63" s="36">
        <v>38.269999999999996</v>
      </c>
      <c r="R63" s="38">
        <v>47.5</v>
      </c>
      <c r="S63" s="38">
        <v>7.67</v>
      </c>
      <c r="T63" s="37">
        <f>SUMPRODUCT(LTA!J63:AN63,LTA!J$101:AN$101,LTA!J$103:AN$103)</f>
        <v>588.90000000000009</v>
      </c>
      <c r="U63" s="37">
        <f>SUMPRODUCT(LTA!J63:AN63,LTA!J$102:AN$102,LTA!J$103:AN$103)</f>
        <v>169.28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923.17999999999984</v>
      </c>
      <c r="AB63" s="75">
        <f>-STOA!N63</f>
        <v>0</v>
      </c>
      <c r="AC63">
        <f t="shared" si="0"/>
        <v>32.590175614645624</v>
      </c>
      <c r="AD63">
        <f t="shared" si="1"/>
        <v>3847.1926356526915</v>
      </c>
      <c r="AE63">
        <f>'IDT-1'!B63</f>
        <v>0</v>
      </c>
      <c r="AF63" s="24"/>
      <c r="AG63">
        <f t="shared" si="2"/>
        <v>3847.1926356526915</v>
      </c>
      <c r="AI63" s="34">
        <f>PXIL!H63</f>
        <v>0</v>
      </c>
      <c r="AJ63" s="34">
        <f>PXIL!N63</f>
        <v>0</v>
      </c>
      <c r="AK63" s="34">
        <f>RTM_IEX!H63</f>
        <v>28.98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12.46258697027198</v>
      </c>
      <c r="F64">
        <f>GT_Spot!P64</f>
        <v>0</v>
      </c>
      <c r="G64">
        <f>PPCL_NG!P64</f>
        <v>79.211999999999975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501.48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1280.9278966809572</v>
      </c>
      <c r="P64" s="36">
        <v>104.72</v>
      </c>
      <c r="Q64" s="36">
        <v>38.269999999999996</v>
      </c>
      <c r="R64" s="38">
        <v>47.5</v>
      </c>
      <c r="S64" s="38">
        <v>7.67</v>
      </c>
      <c r="T64" s="37">
        <f>SUMPRODUCT(LTA!J64:AN64,LTA!J$101:AN$101,LTA!J$103:AN$103)</f>
        <v>561.05999999999995</v>
      </c>
      <c r="U64" s="37">
        <f>SUMPRODUCT(LTA!J64:AN64,LTA!J$102:AN$102,LTA!J$103:AN$103)</f>
        <v>169.28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923.17999999999984</v>
      </c>
      <c r="AB64" s="75">
        <f>-STOA!N64</f>
        <v>0</v>
      </c>
      <c r="AC64">
        <f t="shared" si="0"/>
        <v>33.006861582670318</v>
      </c>
      <c r="AD64">
        <f t="shared" si="1"/>
        <v>3896.381422068559</v>
      </c>
      <c r="AE64">
        <f>'IDT-1'!B64</f>
        <v>0</v>
      </c>
      <c r="AF64" s="24"/>
      <c r="AG64">
        <f t="shared" si="2"/>
        <v>3896.381422068559</v>
      </c>
      <c r="AI64" s="34">
        <f>PXIL!H64</f>
        <v>0</v>
      </c>
      <c r="AJ64" s="34">
        <f>PXIL!N64</f>
        <v>0</v>
      </c>
      <c r="AK64" s="34">
        <f>RTM_IEX!H64</f>
        <v>57.96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12.46258697027198</v>
      </c>
      <c r="F65">
        <f>GT_Spot!P65</f>
        <v>0</v>
      </c>
      <c r="G65">
        <f>PPCL_NG!P65</f>
        <v>79.211999999999975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551.4727168515584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1279.1930620421101</v>
      </c>
      <c r="P65" s="36">
        <v>118.46548307152659</v>
      </c>
      <c r="Q65" s="36">
        <v>38.269999999999996</v>
      </c>
      <c r="R65" s="38">
        <v>47.5</v>
      </c>
      <c r="S65" s="38">
        <v>7.67</v>
      </c>
      <c r="T65" s="37">
        <f>SUMPRODUCT(LTA!J65:AN65,LTA!J$101:AN$101,LTA!J$103:AN$103)</f>
        <v>531.90000000000009</v>
      </c>
      <c r="U65" s="37">
        <f>SUMPRODUCT(LTA!J65:AN65,LTA!J$102:AN$102,LTA!J$103:AN$103)</f>
        <v>169.28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923.17999999999984</v>
      </c>
      <c r="AB65" s="75">
        <f>-STOA!N65</f>
        <v>0</v>
      </c>
      <c r="AC65">
        <f t="shared" si="0"/>
        <v>32.880593428306817</v>
      </c>
      <c r="AD65">
        <f t="shared" si="1"/>
        <v>3861.3910555071607</v>
      </c>
      <c r="AE65">
        <f>'IDT-1'!B65</f>
        <v>0</v>
      </c>
      <c r="AF65" s="24"/>
      <c r="AG65">
        <f t="shared" si="2"/>
        <v>3861.3910555071607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10.847200000000001</v>
      </c>
      <c r="E66">
        <f>GT_NG!P66</f>
        <v>12.46258697027198</v>
      </c>
      <c r="F66">
        <f>GT_Spot!P66</f>
        <v>0</v>
      </c>
      <c r="G66">
        <f>PPCL_NG!P66</f>
        <v>79.211999999999975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551.4727168515584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1278.6495905221432</v>
      </c>
      <c r="P66" s="36">
        <v>118.46548307152659</v>
      </c>
      <c r="Q66" s="36">
        <v>38.269999999999996</v>
      </c>
      <c r="R66" s="38">
        <v>47.5</v>
      </c>
      <c r="S66" s="38">
        <v>7.67</v>
      </c>
      <c r="T66" s="37">
        <f>SUMPRODUCT(LTA!J66:AN66,LTA!J$101:AN$101,LTA!J$103:AN$103)</f>
        <v>503.45</v>
      </c>
      <c r="U66" s="37">
        <f>SUMPRODUCT(LTA!J66:AN66,LTA!J$102:AN$102,LTA!J$103:AN$103)</f>
        <v>169.28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923.17999999999984</v>
      </c>
      <c r="AB66" s="75">
        <f>-STOA!N66</f>
        <v>0</v>
      </c>
      <c r="AC66">
        <f t="shared" si="0"/>
        <v>32.721020450290204</v>
      </c>
      <c r="AD66">
        <f t="shared" si="1"/>
        <v>3862.6385569652098</v>
      </c>
      <c r="AE66">
        <f>'IDT-1'!B66</f>
        <v>0</v>
      </c>
      <c r="AF66" s="24"/>
      <c r="AG66">
        <f t="shared" si="2"/>
        <v>3862.6385569652098</v>
      </c>
      <c r="AI66" s="34">
        <f>PXIL!H66</f>
        <v>0</v>
      </c>
      <c r="AJ66" s="34">
        <f>PXIL!N66</f>
        <v>0</v>
      </c>
      <c r="AK66" s="34">
        <f>RTM_IEX!H66</f>
        <v>20.29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10.847200000000001</v>
      </c>
      <c r="E67">
        <f>GT_NG!P67</f>
        <v>12.46258697027198</v>
      </c>
      <c r="F67">
        <f>GT_Spot!P67</f>
        <v>0</v>
      </c>
      <c r="G67">
        <f>PPCL_NG!P67</f>
        <v>79.211999999999975</v>
      </c>
      <c r="H67">
        <f>PPCL_Spot!P67</f>
        <v>0</v>
      </c>
      <c r="I67">
        <f>Bawana_NG!P67</f>
        <v>131.95541821464533</v>
      </c>
      <c r="J67">
        <f>Bawana_RLNG!P67</f>
        <v>0</v>
      </c>
      <c r="K67">
        <f>Bawana_Spot!P67</f>
        <v>403.48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1272.6111315816456</v>
      </c>
      <c r="P67" s="36">
        <v>118.46548307152659</v>
      </c>
      <c r="Q67" s="36">
        <v>38.269999999999996</v>
      </c>
      <c r="R67" s="38">
        <v>47.5</v>
      </c>
      <c r="S67" s="38">
        <v>7.67</v>
      </c>
      <c r="T67" s="37">
        <f>SUMPRODUCT(LTA!J67:AN67,LTA!J$101:AN$101,LTA!J$103:AN$103)</f>
        <v>471.39000000000004</v>
      </c>
      <c r="U67" s="37">
        <f>SUMPRODUCT(LTA!J67:AN67,LTA!J$102:AN$102,LTA!J$103:AN$103)</f>
        <v>178.9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922.06999999999994</v>
      </c>
      <c r="AB67" s="75">
        <f>-STOA!N67</f>
        <v>0</v>
      </c>
      <c r="AC67">
        <f t="shared" si="0"/>
        <v>32.883316470665768</v>
      </c>
      <c r="AD67">
        <f t="shared" si="1"/>
        <v>3443.9505033674241</v>
      </c>
      <c r="AE67">
        <f>'IDT-1'!B67</f>
        <v>0</v>
      </c>
      <c r="AF67" s="24"/>
      <c r="AG67">
        <f t="shared" si="2"/>
        <v>3443.9505033674241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-218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10.847200000000001</v>
      </c>
      <c r="E68">
        <f>GT_NG!P68</f>
        <v>12.46258697027198</v>
      </c>
      <c r="F68">
        <f>GT_Spot!P68</f>
        <v>0</v>
      </c>
      <c r="G68">
        <f>PPCL_NG!P68</f>
        <v>79.211999999999975</v>
      </c>
      <c r="H68">
        <f>PPCL_Spot!P68</f>
        <v>0</v>
      </c>
      <c r="I68">
        <f>Bawana_NG!P68</f>
        <v>131.95541821464533</v>
      </c>
      <c r="J68">
        <f>Bawana_RLNG!P68</f>
        <v>0</v>
      </c>
      <c r="K68">
        <f>Bawana_Spot!P68</f>
        <v>411.48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1272.6111315816456</v>
      </c>
      <c r="P68" s="36">
        <v>118.46548307152659</v>
      </c>
      <c r="Q68" s="36">
        <v>38.269999999999996</v>
      </c>
      <c r="R68" s="38">
        <v>47.5</v>
      </c>
      <c r="S68" s="38">
        <v>7.67</v>
      </c>
      <c r="T68" s="37">
        <f>SUMPRODUCT(LTA!J68:AN68,LTA!J$101:AN$101,LTA!J$103:AN$103)</f>
        <v>435.98</v>
      </c>
      <c r="U68" s="37">
        <f>SUMPRODUCT(LTA!J68:AN68,LTA!J$102:AN$102,LTA!J$103:AN$103)</f>
        <v>180.3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922.06999999999994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32.597063208866658</v>
      </c>
      <c r="AD68">
        <f t="shared" ref="AD68:AD98" si="4">SUM(B68:AB68,AI68:AV68)-AC68</f>
        <v>3426.226756629223</v>
      </c>
      <c r="AE68">
        <f>'IDT-1'!B68</f>
        <v>0</v>
      </c>
      <c r="AF68" s="24"/>
      <c r="AG68">
        <f t="shared" ref="AG68:AG98" si="5">SUM(AD68:AF68)</f>
        <v>3426.226756629223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-210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10.847200000000001</v>
      </c>
      <c r="E69">
        <f>GT_NG!P69</f>
        <v>12.46258697027198</v>
      </c>
      <c r="F69">
        <f>GT_Spot!P69</f>
        <v>0</v>
      </c>
      <c r="G69">
        <f>PPCL_NG!P69</f>
        <v>79.211999999999975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417.48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1272.6111315816456</v>
      </c>
      <c r="P69" s="36">
        <v>118.46548307152659</v>
      </c>
      <c r="Q69" s="36">
        <v>38.269999999999996</v>
      </c>
      <c r="R69" s="38">
        <v>47.5</v>
      </c>
      <c r="S69" s="38">
        <v>7.67</v>
      </c>
      <c r="T69" s="37">
        <f>SUMPRODUCT(LTA!J69:AN69,LTA!J$101:AN$101,LTA!J$103:AN$103)</f>
        <v>396.64</v>
      </c>
      <c r="U69" s="37">
        <f>SUMPRODUCT(LTA!J69:AN69,LTA!J$102:AN$102,LTA!J$103:AN$103)</f>
        <v>181.3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922.06999999999994</v>
      </c>
      <c r="AB69" s="75">
        <f>-STOA!N69</f>
        <v>0</v>
      </c>
      <c r="AC69">
        <f t="shared" si="3"/>
        <v>30.690478573636931</v>
      </c>
      <c r="AD69">
        <f t="shared" si="4"/>
        <v>3622.9379230498071</v>
      </c>
      <c r="AE69">
        <f>'IDT-1'!B69</f>
        <v>0</v>
      </c>
      <c r="AF69" s="24"/>
      <c r="AG69">
        <f t="shared" si="5"/>
        <v>3622.9379230498071</v>
      </c>
      <c r="AI69" s="34">
        <f>PXIL!H69</f>
        <v>0</v>
      </c>
      <c r="AJ69" s="34">
        <f>PXIL!N69</f>
        <v>0</v>
      </c>
      <c r="AK69" s="34">
        <f>RTM_IEX!H69</f>
        <v>14.49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10.847200000000001</v>
      </c>
      <c r="E70">
        <f>GT_NG!P70</f>
        <v>12.46258697027198</v>
      </c>
      <c r="F70">
        <f>GT_Spot!P70</f>
        <v>0</v>
      </c>
      <c r="G70">
        <f>PPCL_NG!P70</f>
        <v>79.211999999999975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398.48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1272.6111315816456</v>
      </c>
      <c r="P70" s="36">
        <v>118.46548307152659</v>
      </c>
      <c r="Q70" s="36">
        <v>38.269999999999996</v>
      </c>
      <c r="R70" s="38">
        <v>47.019999999999996</v>
      </c>
      <c r="S70" s="38">
        <v>7.67</v>
      </c>
      <c r="T70" s="37">
        <f>SUMPRODUCT(LTA!J70:AN70,LTA!J$101:AN$101,LTA!J$103:AN$103)</f>
        <v>364.05</v>
      </c>
      <c r="U70" s="37">
        <f>SUMPRODUCT(LTA!J70:AN70,LTA!J$102:AN$102,LTA!J$103:AN$103)</f>
        <v>182.3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922.06999999999994</v>
      </c>
      <c r="AB70" s="75">
        <f>-STOA!N70</f>
        <v>0</v>
      </c>
      <c r="AC70">
        <f t="shared" si="3"/>
        <v>30.269638573636932</v>
      </c>
      <c r="AD70">
        <f t="shared" si="4"/>
        <v>3573.2587630498078</v>
      </c>
      <c r="AE70">
        <f>'IDT-1'!B70</f>
        <v>0</v>
      </c>
      <c r="AF70" s="24"/>
      <c r="AG70">
        <f t="shared" si="5"/>
        <v>3573.2587630498078</v>
      </c>
      <c r="AI70" s="34">
        <f>PXIL!H70</f>
        <v>0</v>
      </c>
      <c r="AJ70" s="34">
        <f>PXIL!N70</f>
        <v>0</v>
      </c>
      <c r="AK70" s="34">
        <f>RTM_IEX!H70</f>
        <v>15.46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10.847200000000001</v>
      </c>
      <c r="E71">
        <f>GT_NG!P71</f>
        <v>12.46258697027198</v>
      </c>
      <c r="F71">
        <f>GT_Spot!P71</f>
        <v>0</v>
      </c>
      <c r="G71">
        <f>PPCL_NG!P71</f>
        <v>79.211999999999975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376.48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1271.5858912500744</v>
      </c>
      <c r="P71" s="36">
        <v>118.46548307152659</v>
      </c>
      <c r="Q71" s="36">
        <v>38.269999999999996</v>
      </c>
      <c r="R71" s="38">
        <v>39.400000000000006</v>
      </c>
      <c r="S71" s="38">
        <v>7.67</v>
      </c>
      <c r="T71" s="37">
        <f>SUMPRODUCT(LTA!J71:AN71,LTA!J$101:AN$101,LTA!J$103:AN$103)</f>
        <v>326.99</v>
      </c>
      <c r="U71" s="37">
        <f>SUMPRODUCT(LTA!J71:AN71,LTA!J$102:AN$102,LTA!J$103:AN$103)</f>
        <v>178.42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922.01999999999975</v>
      </c>
      <c r="AB71" s="75">
        <f>-STOA!N71</f>
        <v>0</v>
      </c>
      <c r="AC71">
        <f t="shared" si="3"/>
        <v>29.62275013210062</v>
      </c>
      <c r="AD71">
        <f t="shared" si="4"/>
        <v>3476.8104111597727</v>
      </c>
      <c r="AE71">
        <f>'IDT-1'!B71</f>
        <v>0</v>
      </c>
      <c r="AF71" s="24"/>
      <c r="AG71">
        <f t="shared" si="5"/>
        <v>3476.8104111597727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10.847200000000001</v>
      </c>
      <c r="E72">
        <f>GT_NG!P72</f>
        <v>12.46258697027198</v>
      </c>
      <c r="F72">
        <f>GT_Spot!P72</f>
        <v>0</v>
      </c>
      <c r="G72">
        <f>PPCL_NG!P72</f>
        <v>79.211999999999975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357.48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1276.9680797147294</v>
      </c>
      <c r="P72" s="36">
        <v>118.46548307152659</v>
      </c>
      <c r="Q72" s="36">
        <v>38.269999999999996</v>
      </c>
      <c r="R72" s="38">
        <v>29.69</v>
      </c>
      <c r="S72" s="38">
        <v>7.67</v>
      </c>
      <c r="T72" s="37">
        <f>SUMPRODUCT(LTA!J72:AN72,LTA!J$101:AN$101,LTA!J$103:AN$103)</f>
        <v>291.95</v>
      </c>
      <c r="U72" s="37">
        <f>SUMPRODUCT(LTA!J72:AN72,LTA!J$102:AN$102,LTA!J$103:AN$103)</f>
        <v>178.15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922.01999999999975</v>
      </c>
      <c r="AB72" s="75">
        <f>-STOA!N72</f>
        <v>0</v>
      </c>
      <c r="AC72">
        <f t="shared" si="3"/>
        <v>29.121721357478833</v>
      </c>
      <c r="AD72">
        <f t="shared" si="4"/>
        <v>3419.673628399049</v>
      </c>
      <c r="AE72">
        <f>'IDT-1'!B72</f>
        <v>0</v>
      </c>
      <c r="AF72" s="24"/>
      <c r="AG72">
        <f t="shared" si="5"/>
        <v>3419.673628399049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-9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12.46258697027198</v>
      </c>
      <c r="F73">
        <f>GT_Spot!P73</f>
        <v>0</v>
      </c>
      <c r="G73">
        <f>PPCL_NG!P73</f>
        <v>79.211999999999975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313.48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1273.5526719936256</v>
      </c>
      <c r="P73" s="36">
        <v>118.46548307152659</v>
      </c>
      <c r="Q73" s="36">
        <v>38.269999999999996</v>
      </c>
      <c r="R73" s="38">
        <v>18.759999999999998</v>
      </c>
      <c r="S73" s="38">
        <v>7.67</v>
      </c>
      <c r="T73" s="37">
        <f>SUMPRODUCT(LTA!J73:AN73,LTA!J$101:AN$101,LTA!J$103:AN$103)</f>
        <v>255.18</v>
      </c>
      <c r="U73" s="37">
        <f>SUMPRODUCT(LTA!J73:AN73,LTA!J$102:AN$102,LTA!J$103:AN$103)</f>
        <v>178.70000000000002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922.01999999999975</v>
      </c>
      <c r="AB73" s="75">
        <f>-STOA!N73</f>
        <v>0</v>
      </c>
      <c r="AC73">
        <f t="shared" si="3"/>
        <v>28.251131513097558</v>
      </c>
      <c r="AD73">
        <f t="shared" si="4"/>
        <v>3334.9788105223265</v>
      </c>
      <c r="AE73">
        <f>'IDT-1'!B73</f>
        <v>0</v>
      </c>
      <c r="AF73" s="24"/>
      <c r="AG73">
        <f t="shared" si="5"/>
        <v>3334.9788105223265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12.46258697027198</v>
      </c>
      <c r="F74">
        <f>GT_Spot!P74</f>
        <v>0</v>
      </c>
      <c r="G74">
        <f>PPCL_NG!P74</f>
        <v>79.211999999999975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301.48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1269.6509988287389</v>
      </c>
      <c r="P74" s="36">
        <v>118.46548307152659</v>
      </c>
      <c r="Q74" s="36">
        <v>38.269999999999996</v>
      </c>
      <c r="R74" s="38">
        <v>11.164797936371455</v>
      </c>
      <c r="S74" s="38">
        <v>7.67</v>
      </c>
      <c r="T74" s="37">
        <f>SUMPRODUCT(LTA!J74:AN74,LTA!J$101:AN$101,LTA!J$103:AN$103)</f>
        <v>218.35</v>
      </c>
      <c r="U74" s="37">
        <f>SUMPRODUCT(LTA!J74:AN74,LTA!J$102:AN$102,LTA!J$103:AN$103)</f>
        <v>179.6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922.01999999999975</v>
      </c>
      <c r="AB74" s="75">
        <f>-STOA!N74</f>
        <v>0</v>
      </c>
      <c r="AC74">
        <f t="shared" si="3"/>
        <v>27.751945761178032</v>
      </c>
      <c r="AD74">
        <f t="shared" si="4"/>
        <v>3276.0511210457307</v>
      </c>
      <c r="AE74">
        <f>'IDT-1'!B74</f>
        <v>0</v>
      </c>
      <c r="AF74" s="24"/>
      <c r="AG74">
        <f t="shared" si="5"/>
        <v>3276.0511210457307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12.582036685641999</v>
      </c>
      <c r="F75">
        <f>GT_Spot!P75</f>
        <v>0</v>
      </c>
      <c r="G75">
        <f>PPCL_NG!P75</f>
        <v>79.211999999999975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297.32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1270.9637071778923</v>
      </c>
      <c r="P75" s="36">
        <v>118.46548307152659</v>
      </c>
      <c r="Q75" s="36">
        <v>38.269999999999996</v>
      </c>
      <c r="R75" s="38">
        <v>0</v>
      </c>
      <c r="S75" s="38">
        <v>7.67</v>
      </c>
      <c r="T75" s="37">
        <f>SUMPRODUCT(LTA!J75:AN75,LTA!J$101:AN$101,LTA!J$103:AN$103)</f>
        <v>180.97</v>
      </c>
      <c r="U75" s="37">
        <f>SUMPRODUCT(LTA!J75:AN75,LTA!J$102:AN$102,LTA!J$103:AN$103)</f>
        <v>179.45999999999998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922.01999999999975</v>
      </c>
      <c r="AB75" s="75">
        <f>-STOA!N75</f>
        <v>0</v>
      </c>
      <c r="AC75">
        <f t="shared" si="3"/>
        <v>27.430204636678067</v>
      </c>
      <c r="AD75">
        <f t="shared" si="4"/>
        <v>3211.9602222983826</v>
      </c>
      <c r="AE75">
        <f>'IDT-1'!B75</f>
        <v>0</v>
      </c>
      <c r="AF75" s="24"/>
      <c r="AG75">
        <f t="shared" si="5"/>
        <v>3211.9602222983826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12.582036685641999</v>
      </c>
      <c r="F76">
        <f>GT_Spot!P76</f>
        <v>0</v>
      </c>
      <c r="G76">
        <f>PPCL_NG!P76</f>
        <v>79.211999999999975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297.32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1298.8894752958379</v>
      </c>
      <c r="P76" s="36">
        <v>118.46548307152659</v>
      </c>
      <c r="Q76" s="36">
        <v>38.269999999999996</v>
      </c>
      <c r="R76" s="38">
        <v>0</v>
      </c>
      <c r="S76" s="38">
        <v>7.67</v>
      </c>
      <c r="T76" s="37">
        <f>SUMPRODUCT(LTA!J76:AN76,LTA!J$101:AN$101,LTA!J$103:AN$103)</f>
        <v>155.30000000000001</v>
      </c>
      <c r="U76" s="37">
        <f>SUMPRODUCT(LTA!J76:AN76,LTA!J$102:AN$102,LTA!J$103:AN$103)</f>
        <v>179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922.01999999999975</v>
      </c>
      <c r="AB76" s="75">
        <f>-STOA!N76</f>
        <v>0</v>
      </c>
      <c r="AC76">
        <f t="shared" si="3"/>
        <v>28.114510549135048</v>
      </c>
      <c r="AD76">
        <f t="shared" si="4"/>
        <v>3134.0716845038714</v>
      </c>
      <c r="AE76">
        <f>'IDT-1'!B76</f>
        <v>0</v>
      </c>
      <c r="AF76" s="24"/>
      <c r="AG76">
        <f t="shared" si="5"/>
        <v>3134.0716845038714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-92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12.582036685641999</v>
      </c>
      <c r="F77">
        <f>GT_Spot!P77</f>
        <v>0</v>
      </c>
      <c r="G77">
        <f>PPCL_NG!P77</f>
        <v>79.211999999999975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297.32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1298.8894752958379</v>
      </c>
      <c r="P77" s="36">
        <v>118.46548307152659</v>
      </c>
      <c r="Q77" s="36">
        <v>38.269999999999996</v>
      </c>
      <c r="R77" s="38">
        <v>0</v>
      </c>
      <c r="S77" s="38">
        <v>7.67</v>
      </c>
      <c r="T77" s="37">
        <f>SUMPRODUCT(LTA!J77:AN77,LTA!J$101:AN$101,LTA!J$103:AN$103)</f>
        <v>138.03</v>
      </c>
      <c r="U77" s="37">
        <f>SUMPRODUCT(LTA!J77:AN77,LTA!J$102:AN$102,LTA!J$103:AN$103)</f>
        <v>179.96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922.01999999999975</v>
      </c>
      <c r="AB77" s="75">
        <f>-STOA!N77</f>
        <v>0</v>
      </c>
      <c r="AC77">
        <f t="shared" si="3"/>
        <v>28.689083798025724</v>
      </c>
      <c r="AD77">
        <f t="shared" si="4"/>
        <v>3033.1871112549802</v>
      </c>
      <c r="AE77">
        <f>'IDT-1'!B77</f>
        <v>0</v>
      </c>
      <c r="AF77" s="24"/>
      <c r="AG77">
        <f t="shared" si="5"/>
        <v>3033.1871112549802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-176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12.582036685641999</v>
      </c>
      <c r="F78">
        <f>GT_Spot!P78</f>
        <v>0</v>
      </c>
      <c r="G78">
        <f>PPCL_NG!P78</f>
        <v>79.211999999999975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297.32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1314.602082745932</v>
      </c>
      <c r="P78" s="36">
        <v>118.46548307152659</v>
      </c>
      <c r="Q78" s="36">
        <v>38.269999999999996</v>
      </c>
      <c r="R78" s="38">
        <v>0</v>
      </c>
      <c r="S78" s="38">
        <v>7.67</v>
      </c>
      <c r="T78" s="37">
        <f>SUMPRODUCT(LTA!J78:AN78,LTA!J$101:AN$101,LTA!J$103:AN$103)</f>
        <v>122.81</v>
      </c>
      <c r="U78" s="37">
        <f>SUMPRODUCT(LTA!J78:AN78,LTA!J$102:AN$102,LTA!J$103:AN$103)</f>
        <v>178.22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922.01999999999975</v>
      </c>
      <c r="AB78" s="75">
        <f>-STOA!N78</f>
        <v>0</v>
      </c>
      <c r="AC78">
        <f t="shared" si="3"/>
        <v>29.102163586850967</v>
      </c>
      <c r="AD78">
        <f t="shared" si="4"/>
        <v>2981.5266389162489</v>
      </c>
      <c r="AE78">
        <f>'IDT-1'!B78</f>
        <v>0</v>
      </c>
      <c r="AF78" s="24"/>
      <c r="AG78">
        <f t="shared" si="5"/>
        <v>2981.5266389162489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-226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12.188050930460333</v>
      </c>
      <c r="F79">
        <f>GT_Spot!P79</f>
        <v>0</v>
      </c>
      <c r="G79">
        <f>PPCL_NG!P79</f>
        <v>79.211999999999975</v>
      </c>
      <c r="H79">
        <f>PPCL_Spot!P79</f>
        <v>0</v>
      </c>
      <c r="I79">
        <f>Bawana_NG!P79</f>
        <v>131.95541821464533</v>
      </c>
      <c r="J79">
        <f>Bawana_RLNG!P79</f>
        <v>0</v>
      </c>
      <c r="K79">
        <f>Bawana_Spot!P79</f>
        <v>297.32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1317.653005262378</v>
      </c>
      <c r="P79" s="36">
        <v>118.46548307152659</v>
      </c>
      <c r="Q79" s="36">
        <v>38.269999999999996</v>
      </c>
      <c r="R79" s="38">
        <v>0</v>
      </c>
      <c r="S79" s="38">
        <v>7.67</v>
      </c>
      <c r="T79" s="37">
        <f>SUMPRODUCT(LTA!J79:AN79,LTA!J$101:AN$101,LTA!J$103:AN$103)</f>
        <v>120.71000000000001</v>
      </c>
      <c r="U79" s="37">
        <f>SUMPRODUCT(LTA!J79:AN79,LTA!J$102:AN$102,LTA!J$103:AN$103)</f>
        <v>176.67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922.01999999999975</v>
      </c>
      <c r="AB79" s="75">
        <f>-STOA!N79</f>
        <v>0</v>
      </c>
      <c r="AC79">
        <f t="shared" si="3"/>
        <v>28.673378955578826</v>
      </c>
      <c r="AD79">
        <f t="shared" si="4"/>
        <v>3025.3077785234314</v>
      </c>
      <c r="AE79">
        <f>'IDT-1'!B79</f>
        <v>0</v>
      </c>
      <c r="AF79" s="24"/>
      <c r="AG79">
        <f t="shared" si="5"/>
        <v>3025.3077785234314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-179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12.582036685641999</v>
      </c>
      <c r="F80">
        <f>GT_Spot!P80</f>
        <v>0</v>
      </c>
      <c r="G80">
        <f>PPCL_NG!P80</f>
        <v>79.211999999999975</v>
      </c>
      <c r="H80">
        <f>PPCL_Spot!P80</f>
        <v>0</v>
      </c>
      <c r="I80">
        <f>Bawana_NG!P80</f>
        <v>131.95541821464533</v>
      </c>
      <c r="J80">
        <f>Bawana_RLNG!P80</f>
        <v>0</v>
      </c>
      <c r="K80">
        <f>Bawana_Spot!P80</f>
        <v>297.32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1318.6333552379244</v>
      </c>
      <c r="P80" s="36">
        <v>118.46548307152659</v>
      </c>
      <c r="Q80" s="36">
        <v>38.269999999999996</v>
      </c>
      <c r="R80" s="38">
        <v>0</v>
      </c>
      <c r="S80" s="38">
        <v>7.67</v>
      </c>
      <c r="T80" s="37">
        <f>SUMPRODUCT(LTA!J80:AN80,LTA!J$101:AN$101,LTA!J$103:AN$103)</f>
        <v>115.19</v>
      </c>
      <c r="U80" s="37">
        <f>SUMPRODUCT(LTA!J80:AN80,LTA!J$102:AN$102,LTA!J$103:AN$103)</f>
        <v>175.86999999999998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922.01999999999975</v>
      </c>
      <c r="AB80" s="75">
        <f>-STOA!N80</f>
        <v>0</v>
      </c>
      <c r="AC80">
        <f t="shared" si="3"/>
        <v>28.555594956192937</v>
      </c>
      <c r="AD80">
        <f t="shared" si="4"/>
        <v>3029.4798982535449</v>
      </c>
      <c r="AE80">
        <f>'IDT-1'!B80</f>
        <v>0</v>
      </c>
      <c r="AF80" s="24"/>
      <c r="AG80">
        <f t="shared" si="5"/>
        <v>3029.4798982535449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-170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10.847200000000001</v>
      </c>
      <c r="E81">
        <f>GT_NG!P81</f>
        <v>12.582036685641999</v>
      </c>
      <c r="F81">
        <f>GT_Spot!P81</f>
        <v>0</v>
      </c>
      <c r="G81">
        <f>PPCL_NG!P81</f>
        <v>79.211999999999975</v>
      </c>
      <c r="H81">
        <f>PPCL_Spot!P81</f>
        <v>0</v>
      </c>
      <c r="I81">
        <f>Bawana_NG!P81</f>
        <v>131.95541821464533</v>
      </c>
      <c r="J81">
        <f>Bawana_RLNG!P81</f>
        <v>0</v>
      </c>
      <c r="K81">
        <f>Bawana_Spot!P81</f>
        <v>297.32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1317.0123855534191</v>
      </c>
      <c r="P81" s="36">
        <v>118.46548307152659</v>
      </c>
      <c r="Q81" s="36">
        <v>38.269999999999996</v>
      </c>
      <c r="R81" s="38">
        <v>0</v>
      </c>
      <c r="S81" s="38">
        <v>7.67</v>
      </c>
      <c r="T81" s="37">
        <f>SUMPRODUCT(LTA!J81:AN81,LTA!J$101:AN$101,LTA!J$103:AN$103)</f>
        <v>109.22</v>
      </c>
      <c r="U81" s="37">
        <f>SUMPRODUCT(LTA!J81:AN81,LTA!J$102:AN$102,LTA!J$103:AN$103)</f>
        <v>161.04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922.01999999999975</v>
      </c>
      <c r="AB81" s="75">
        <f>-STOA!N81</f>
        <v>0</v>
      </c>
      <c r="AC81">
        <f t="shared" si="3"/>
        <v>28.138537552271089</v>
      </c>
      <c r="AD81">
        <f t="shared" si="4"/>
        <v>3034.4759859729616</v>
      </c>
      <c r="AE81">
        <f>'IDT-1'!B81</f>
        <v>0</v>
      </c>
      <c r="AF81" s="24"/>
      <c r="AG81">
        <f t="shared" si="5"/>
        <v>3034.4759859729616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-143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12.582036685641999</v>
      </c>
      <c r="F82">
        <f>GT_Spot!P82</f>
        <v>0</v>
      </c>
      <c r="G82">
        <f>PPCL_NG!P82</f>
        <v>79.211999999999975</v>
      </c>
      <c r="H82">
        <f>PPCL_Spot!P82</f>
        <v>0</v>
      </c>
      <c r="I82">
        <f>Bawana_NG!P82</f>
        <v>131.95541821464533</v>
      </c>
      <c r="J82">
        <f>Bawana_RLNG!P82</f>
        <v>0</v>
      </c>
      <c r="K82">
        <f>Bawana_Spot!P82</f>
        <v>297.32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1286.163737344345</v>
      </c>
      <c r="P82" s="36">
        <v>118.46548307152659</v>
      </c>
      <c r="Q82" s="36">
        <v>38.269999999999996</v>
      </c>
      <c r="R82" s="38">
        <v>0</v>
      </c>
      <c r="S82" s="38">
        <v>7.67</v>
      </c>
      <c r="T82" s="37">
        <f>SUMPRODUCT(LTA!J82:AN82,LTA!J$101:AN$101,LTA!J$103:AN$103)</f>
        <v>105.02</v>
      </c>
      <c r="U82" s="37">
        <f>SUMPRODUCT(LTA!J82:AN82,LTA!J$102:AN$102,LTA!J$103:AN$103)</f>
        <v>159.79999999999998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922.01999999999975</v>
      </c>
      <c r="AB82" s="75">
        <f>-STOA!N82</f>
        <v>0</v>
      </c>
      <c r="AC82">
        <f t="shared" si="3"/>
        <v>27.274616497472191</v>
      </c>
      <c r="AD82">
        <f t="shared" si="4"/>
        <v>3065.0512588186866</v>
      </c>
      <c r="AE82">
        <f>'IDT-1'!B82</f>
        <v>0</v>
      </c>
      <c r="AF82" s="24"/>
      <c r="AG82">
        <f t="shared" si="5"/>
        <v>3065.0512588186866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-77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12.582036685641999</v>
      </c>
      <c r="F83">
        <f>GT_Spot!P83</f>
        <v>0</v>
      </c>
      <c r="G83">
        <f>PPCL_NG!P83</f>
        <v>79.211999999999975</v>
      </c>
      <c r="H83">
        <f>PPCL_Spot!P83</f>
        <v>0</v>
      </c>
      <c r="I83">
        <f>Bawana_NG!P83</f>
        <v>131.95541821464533</v>
      </c>
      <c r="J83">
        <f>Bawana_RLNG!P83</f>
        <v>0</v>
      </c>
      <c r="K83">
        <f>Bawana_Spot!P83</f>
        <v>300.32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1286.163737344345</v>
      </c>
      <c r="P83" s="36">
        <v>118.46548307152659</v>
      </c>
      <c r="Q83" s="36">
        <v>38.269999999999996</v>
      </c>
      <c r="R83" s="38">
        <v>0</v>
      </c>
      <c r="S83" s="38">
        <v>7.67</v>
      </c>
      <c r="T83" s="37">
        <f>SUMPRODUCT(LTA!J83:AN83,LTA!J$101:AN$101,LTA!J$103:AN$103)</f>
        <v>105.86</v>
      </c>
      <c r="U83" s="37">
        <f>SUMPRODUCT(LTA!J83:AN83,LTA!J$102:AN$102,LTA!J$103:AN$103)</f>
        <v>163.14999999999998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1017.6499999999999</v>
      </c>
      <c r="AB83" s="75">
        <f>-STOA!N83</f>
        <v>0</v>
      </c>
      <c r="AC83">
        <f t="shared" si="3"/>
        <v>28.595747014616197</v>
      </c>
      <c r="AD83">
        <f t="shared" si="4"/>
        <v>3112.5501283015424</v>
      </c>
      <c r="AE83">
        <f>'IDT-1'!B83</f>
        <v>0</v>
      </c>
      <c r="AF83" s="24"/>
      <c r="AG83">
        <f t="shared" si="5"/>
        <v>3112.5501283015424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12.582036685641999</v>
      </c>
      <c r="F84">
        <f>GT_Spot!P84</f>
        <v>0</v>
      </c>
      <c r="G84">
        <f>PPCL_NG!P84</f>
        <v>79.211999999999975</v>
      </c>
      <c r="H84">
        <f>PPCL_Spot!P84</f>
        <v>0</v>
      </c>
      <c r="I84">
        <f>Bawana_NG!P84</f>
        <v>131.95541821464533</v>
      </c>
      <c r="J84">
        <f>Bawana_RLNG!P84</f>
        <v>0</v>
      </c>
      <c r="K84">
        <f>Bawana_Spot!P84</f>
        <v>300.32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1286.163737344345</v>
      </c>
      <c r="P84" s="36">
        <v>118.46548307152659</v>
      </c>
      <c r="Q84" s="36">
        <v>38.269999999999996</v>
      </c>
      <c r="R84" s="38">
        <v>0</v>
      </c>
      <c r="S84" s="38">
        <v>7.67</v>
      </c>
      <c r="T84" s="37">
        <f>SUMPRODUCT(LTA!J84:AN84,LTA!J$101:AN$101,LTA!J$103:AN$103)</f>
        <v>104.03</v>
      </c>
      <c r="U84" s="37">
        <f>SUMPRODUCT(LTA!J84:AN84,LTA!J$102:AN$102,LTA!J$103:AN$103)</f>
        <v>161.71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1017.6499999999999</v>
      </c>
      <c r="AB84" s="75">
        <f>-STOA!N84</f>
        <v>0</v>
      </c>
      <c r="AC84">
        <f t="shared" si="3"/>
        <v>28.119307655197083</v>
      </c>
      <c r="AD84">
        <f t="shared" si="4"/>
        <v>3162.756567660962</v>
      </c>
      <c r="AE84">
        <f>'IDT-1'!B84</f>
        <v>0</v>
      </c>
      <c r="AF84" s="24"/>
      <c r="AG84">
        <f t="shared" si="5"/>
        <v>3162.756567660962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-78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12.582036685641999</v>
      </c>
      <c r="F85">
        <f>GT_Spot!P85</f>
        <v>0</v>
      </c>
      <c r="G85">
        <f>PPCL_NG!P85</f>
        <v>79.211999999999975</v>
      </c>
      <c r="H85">
        <f>PPCL_Spot!P85</f>
        <v>0</v>
      </c>
      <c r="I85">
        <f>Bawana_NG!P85</f>
        <v>131.95541821464533</v>
      </c>
      <c r="J85">
        <f>Bawana_RLNG!P85</f>
        <v>0</v>
      </c>
      <c r="K85">
        <f>Bawana_Spot!P85</f>
        <v>297.2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1286.163737344345</v>
      </c>
      <c r="P85" s="36">
        <v>118.46548307152659</v>
      </c>
      <c r="Q85" s="36">
        <v>38.269999999999996</v>
      </c>
      <c r="R85" s="38">
        <v>0</v>
      </c>
      <c r="S85" s="38">
        <v>7.67</v>
      </c>
      <c r="T85" s="37">
        <f>SUMPRODUCT(LTA!J85:AN85,LTA!J$101:AN$101,LTA!J$103:AN$103)</f>
        <v>100.99000000000001</v>
      </c>
      <c r="U85" s="37">
        <f>SUMPRODUCT(LTA!J85:AN85,LTA!J$102:AN$102,LTA!J$103:AN$103)</f>
        <v>160.61999999999998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849.36999999999978</v>
      </c>
      <c r="AB85" s="75">
        <f>-STOA!N85</f>
        <v>0</v>
      </c>
      <c r="AC85">
        <f t="shared" si="3"/>
        <v>26.204355453502849</v>
      </c>
      <c r="AD85">
        <f t="shared" si="4"/>
        <v>3041.1415198626555</v>
      </c>
      <c r="AE85">
        <f>'IDT-1'!B85</f>
        <v>0</v>
      </c>
      <c r="AF85" s="24"/>
      <c r="AG85">
        <f t="shared" si="5"/>
        <v>3041.1415198626555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-26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12.582036685641999</v>
      </c>
      <c r="F86">
        <f>GT_Spot!P86</f>
        <v>0</v>
      </c>
      <c r="G86">
        <f>PPCL_NG!P86</f>
        <v>79.211999999999975</v>
      </c>
      <c r="H86">
        <f>PPCL_Spot!P86</f>
        <v>0</v>
      </c>
      <c r="I86">
        <f>Bawana_NG!P86</f>
        <v>131.95541821464533</v>
      </c>
      <c r="J86">
        <f>Bawana_RLNG!P86</f>
        <v>0</v>
      </c>
      <c r="K86">
        <f>Bawana_Spot!P86</f>
        <v>357.2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1276.8705139001393</v>
      </c>
      <c r="P86" s="36">
        <v>118.46548307152659</v>
      </c>
      <c r="Q86" s="36">
        <v>38.269999999999996</v>
      </c>
      <c r="R86" s="38">
        <v>0</v>
      </c>
      <c r="S86" s="38">
        <v>7.67</v>
      </c>
      <c r="T86" s="37">
        <f>SUMPRODUCT(LTA!J86:AN86,LTA!J$101:AN$101,LTA!J$103:AN$103)</f>
        <v>98.740000000000009</v>
      </c>
      <c r="U86" s="37">
        <f>SUMPRODUCT(LTA!J86:AN86,LTA!J$102:AN$102,LTA!J$103:AN$103)</f>
        <v>156.86000000000001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849.40999999999974</v>
      </c>
      <c r="AB86" s="75">
        <f>-STOA!N86</f>
        <v>0</v>
      </c>
      <c r="AC86">
        <f t="shared" si="3"/>
        <v>26.444605852973297</v>
      </c>
      <c r="AD86">
        <f t="shared" si="4"/>
        <v>3101.6380460189803</v>
      </c>
      <c r="AE86">
        <f>'IDT-1'!B86</f>
        <v>0</v>
      </c>
      <c r="AF86" s="24"/>
      <c r="AG86">
        <f t="shared" si="5"/>
        <v>3101.6380460189803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12.986016559337628</v>
      </c>
      <c r="F87">
        <f>GT_Spot!P87</f>
        <v>0</v>
      </c>
      <c r="G87">
        <f>PPCL_NG!P87</f>
        <v>79.211999999999975</v>
      </c>
      <c r="H87">
        <f>PPCL_Spot!P87</f>
        <v>0</v>
      </c>
      <c r="I87">
        <f>Bawana_NG!P87</f>
        <v>131.95541821464533</v>
      </c>
      <c r="J87">
        <f>Bawana_RLNG!P87</f>
        <v>0</v>
      </c>
      <c r="K87">
        <f>Bawana_Spot!P87</f>
        <v>432.41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1282.7777016939929</v>
      </c>
      <c r="P87" s="36">
        <v>118.46548307152659</v>
      </c>
      <c r="Q87" s="36">
        <v>38.269999999999996</v>
      </c>
      <c r="R87" s="38">
        <v>0</v>
      </c>
      <c r="S87" s="38">
        <v>7.67</v>
      </c>
      <c r="T87" s="37">
        <f>SUMPRODUCT(LTA!J87:AN87,LTA!J$101:AN$101,LTA!J$103:AN$103)</f>
        <v>93.929999999999993</v>
      </c>
      <c r="U87" s="37">
        <f>SUMPRODUCT(LTA!J87:AN87,LTA!J$102:AN$102,LTA!J$103:AN$103)</f>
        <v>153.74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849.40999999999974</v>
      </c>
      <c r="AB87" s="75">
        <f>-STOA!N87</f>
        <v>0</v>
      </c>
      <c r="AC87">
        <f t="shared" si="3"/>
        <v>27.224432084131816</v>
      </c>
      <c r="AD87">
        <f t="shared" si="4"/>
        <v>3213.7793874553699</v>
      </c>
      <c r="AE87">
        <f>'IDT-1'!B87</f>
        <v>0</v>
      </c>
      <c r="AF87" s="24"/>
      <c r="AG87">
        <f t="shared" si="5"/>
        <v>3213.7793874553699</v>
      </c>
      <c r="AI87" s="34">
        <f>PXIL!H87</f>
        <v>0</v>
      </c>
      <c r="AJ87" s="34">
        <f>PXIL!N87</f>
        <v>0</v>
      </c>
      <c r="AK87" s="34">
        <f>RTM_IEX!H87</f>
        <v>29.33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12.986016559337628</v>
      </c>
      <c r="F88">
        <f>GT_Spot!P88</f>
        <v>0</v>
      </c>
      <c r="G88">
        <f>PPCL_NG!P88</f>
        <v>79.211999999999975</v>
      </c>
      <c r="H88">
        <f>PPCL_Spot!P88</f>
        <v>0</v>
      </c>
      <c r="I88">
        <f>Bawana_NG!P88</f>
        <v>131.95541821464533</v>
      </c>
      <c r="J88">
        <f>Bawana_RLNG!P88</f>
        <v>0</v>
      </c>
      <c r="K88">
        <f>Bawana_Spot!P88</f>
        <v>398.01301731548568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1282.7777016939929</v>
      </c>
      <c r="P88" s="36">
        <v>118.46548307152659</v>
      </c>
      <c r="Q88" s="36">
        <v>38.269999999999996</v>
      </c>
      <c r="R88" s="38">
        <v>0</v>
      </c>
      <c r="S88" s="38">
        <v>7.67</v>
      </c>
      <c r="T88" s="37">
        <f>SUMPRODUCT(LTA!J88:AN88,LTA!J$101:AN$101,LTA!J$103:AN$103)</f>
        <v>91.07</v>
      </c>
      <c r="U88" s="37">
        <f>SUMPRODUCT(LTA!J88:AN88,LTA!J$102:AN$102,LTA!J$103:AN$103)</f>
        <v>150.9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849.40999999999974</v>
      </c>
      <c r="AB88" s="75">
        <f>-STOA!N88</f>
        <v>0</v>
      </c>
      <c r="AC88">
        <f t="shared" si="3"/>
        <v>26.945481669581902</v>
      </c>
      <c r="AD88">
        <f t="shared" si="4"/>
        <v>3180.8499551854065</v>
      </c>
      <c r="AE88">
        <f>'IDT-1'!B88</f>
        <v>0</v>
      </c>
      <c r="AF88" s="24"/>
      <c r="AG88">
        <f t="shared" si="5"/>
        <v>3180.8499551854065</v>
      </c>
      <c r="AI88" s="34">
        <f>PXIL!H88</f>
        <v>0</v>
      </c>
      <c r="AJ88" s="34">
        <f>PXIL!N88</f>
        <v>0</v>
      </c>
      <c r="AK88" s="34">
        <f>RTM_IEX!H88</f>
        <v>36.01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12.986016559337628</v>
      </c>
      <c r="F89">
        <f>GT_Spot!P89</f>
        <v>0</v>
      </c>
      <c r="G89">
        <f>PPCL_NG!P89</f>
        <v>79.211999999999975</v>
      </c>
      <c r="H89">
        <f>PPCL_Spot!P89</f>
        <v>0</v>
      </c>
      <c r="I89">
        <f>Bawana_NG!P89</f>
        <v>131.95541821464533</v>
      </c>
      <c r="J89">
        <f>Bawana_RLNG!P89</f>
        <v>0</v>
      </c>
      <c r="K89">
        <f>Bawana_Spot!P89</f>
        <v>347.73389940527363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1374.9623416765764</v>
      </c>
      <c r="P89" s="36">
        <v>118.46548307152659</v>
      </c>
      <c r="Q89" s="36">
        <v>38.269999999999996</v>
      </c>
      <c r="R89" s="38">
        <v>0</v>
      </c>
      <c r="S89" s="38">
        <v>7.67</v>
      </c>
      <c r="T89" s="37">
        <f>SUMPRODUCT(LTA!J89:AN89,LTA!J$101:AN$101,LTA!J$103:AN$103)</f>
        <v>90.65</v>
      </c>
      <c r="U89" s="37">
        <f>SUMPRODUCT(LTA!J89:AN89,LTA!J$102:AN$102,LTA!J$103:AN$103)</f>
        <v>144.35999999999999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849.40999999999974</v>
      </c>
      <c r="AB89" s="75">
        <f>-STOA!N89</f>
        <v>0</v>
      </c>
      <c r="AC89">
        <f t="shared" si="3"/>
        <v>28.054412054989818</v>
      </c>
      <c r="AD89">
        <f t="shared" si="4"/>
        <v>3311.7565468723697</v>
      </c>
      <c r="AE89">
        <f>'IDT-1'!B89</f>
        <v>0</v>
      </c>
      <c r="AF89" s="24"/>
      <c r="AG89">
        <f t="shared" si="5"/>
        <v>3311.7565468723697</v>
      </c>
      <c r="AI89" s="34">
        <f>PXIL!H89</f>
        <v>0</v>
      </c>
      <c r="AJ89" s="34">
        <f>PXIL!N89</f>
        <v>0</v>
      </c>
      <c r="AK89" s="34">
        <f>RTM_IEX!H89</f>
        <v>133.08000000000001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12.986016559337628</v>
      </c>
      <c r="F90">
        <f>GT_Spot!P90</f>
        <v>0</v>
      </c>
      <c r="G90">
        <f>PPCL_NG!P90</f>
        <v>79.211999999999975</v>
      </c>
      <c r="H90">
        <f>PPCL_Spot!P90</f>
        <v>0</v>
      </c>
      <c r="I90">
        <f>Bawana_NG!P90</f>
        <v>131.95541821464533</v>
      </c>
      <c r="J90">
        <f>Bawana_RLNG!P90</f>
        <v>0</v>
      </c>
      <c r="K90">
        <f>Bawana_Spot!P90</f>
        <v>347.73389940527363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1511.0391284698392</v>
      </c>
      <c r="P90" s="36">
        <v>118.46548307152659</v>
      </c>
      <c r="Q90" s="36">
        <v>38.269999999999996</v>
      </c>
      <c r="R90" s="38">
        <v>0</v>
      </c>
      <c r="S90" s="38">
        <v>7.67</v>
      </c>
      <c r="T90" s="37">
        <f>SUMPRODUCT(LTA!J90:AN90,LTA!J$101:AN$101,LTA!J$103:AN$103)</f>
        <v>88.96</v>
      </c>
      <c r="U90" s="37">
        <f>SUMPRODUCT(LTA!J90:AN90,LTA!J$102:AN$102,LTA!J$103:AN$103)</f>
        <v>142.68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849.40999999999974</v>
      </c>
      <c r="AB90" s="75">
        <f>-STOA!N90</f>
        <v>0</v>
      </c>
      <c r="AC90">
        <f t="shared" si="3"/>
        <v>29.501033064053228</v>
      </c>
      <c r="AD90">
        <f t="shared" si="4"/>
        <v>3482.5267126565691</v>
      </c>
      <c r="AE90">
        <f>'IDT-1'!B90</f>
        <v>0</v>
      </c>
      <c r="AF90" s="24"/>
      <c r="AG90">
        <f t="shared" si="5"/>
        <v>3482.5267126565691</v>
      </c>
      <c r="AI90" s="34">
        <f>PXIL!H90</f>
        <v>0</v>
      </c>
      <c r="AJ90" s="34">
        <f>PXIL!N90</f>
        <v>0</v>
      </c>
      <c r="AK90" s="34">
        <f>RTM_IEX!H90</f>
        <v>172.59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12.986016559337628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131.95541821464533</v>
      </c>
      <c r="J91">
        <f>Bawana_RLNG!P91</f>
        <v>0</v>
      </c>
      <c r="K91">
        <f>Bawana_Spot!P91</f>
        <v>396.87303731513481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1456.4386461097731</v>
      </c>
      <c r="P91" s="36">
        <v>118.46548307152659</v>
      </c>
      <c r="Q91" s="36">
        <v>38.269999999999996</v>
      </c>
      <c r="R91" s="38">
        <v>0</v>
      </c>
      <c r="S91" s="38">
        <v>7.67</v>
      </c>
      <c r="T91" s="37">
        <f>SUMPRODUCT(LTA!J91:AN91,LTA!J$101:AN$101,LTA!J$103:AN$103)</f>
        <v>87.37</v>
      </c>
      <c r="U91" s="37">
        <f>SUMPRODUCT(LTA!J91:AN91,LTA!J$102:AN$102,LTA!J$103:AN$103)</f>
        <v>143.52000000000001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991.36</v>
      </c>
      <c r="AB91" s="75">
        <f>-STOA!N91</f>
        <v>0</v>
      </c>
      <c r="AC91">
        <f t="shared" si="3"/>
        <v>31.151016970671506</v>
      </c>
      <c r="AD91">
        <f t="shared" si="4"/>
        <v>3677.3033842997461</v>
      </c>
      <c r="AE91">
        <f>'IDT-1'!B91</f>
        <v>0</v>
      </c>
      <c r="AF91" s="24"/>
      <c r="AG91">
        <f t="shared" si="5"/>
        <v>3677.3033842997461</v>
      </c>
      <c r="AI91" s="34">
        <f>PXIL!H91</f>
        <v>0</v>
      </c>
      <c r="AJ91" s="34">
        <f>PXIL!N91</f>
        <v>0</v>
      </c>
      <c r="AK91" s="34">
        <f>RTM_IEX!H91</f>
        <v>230.1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12.986016559337628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131.95541821464533</v>
      </c>
      <c r="J92">
        <f>Bawana_RLNG!P92</f>
        <v>0</v>
      </c>
      <c r="K92">
        <f>Bawana_Spot!P92</f>
        <v>396.87303731513481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1456.4384866643372</v>
      </c>
      <c r="P92" s="36">
        <v>118.46548307152659</v>
      </c>
      <c r="Q92" s="36">
        <v>38.269999999999996</v>
      </c>
      <c r="R92" s="38">
        <v>0</v>
      </c>
      <c r="S92" s="38">
        <v>7.67</v>
      </c>
      <c r="T92" s="37">
        <f>SUMPRODUCT(LTA!J92:AN92,LTA!J$101:AN$101,LTA!J$103:AN$103)</f>
        <v>87.72</v>
      </c>
      <c r="U92" s="37">
        <f>SUMPRODUCT(LTA!J92:AN92,LTA!J$102:AN$102,LTA!J$103:AN$103)</f>
        <v>143.55000000000001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991.36</v>
      </c>
      <c r="AB92" s="75">
        <f>-STOA!N92</f>
        <v>0</v>
      </c>
      <c r="AC92">
        <f t="shared" si="3"/>
        <v>31.182347631329844</v>
      </c>
      <c r="AD92">
        <f t="shared" si="4"/>
        <v>3681.0018941936519</v>
      </c>
      <c r="AE92">
        <f>'IDT-1'!B92</f>
        <v>0</v>
      </c>
      <c r="AF92" s="24"/>
      <c r="AG92">
        <f t="shared" si="5"/>
        <v>3681.0018941936519</v>
      </c>
      <c r="AI92" s="34">
        <f>PXIL!H92</f>
        <v>0</v>
      </c>
      <c r="AJ92" s="34">
        <f>PXIL!N92</f>
        <v>0</v>
      </c>
      <c r="AK92" s="34">
        <f>RTM_IEX!H92</f>
        <v>233.45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12.986016559337628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131.95541821464533</v>
      </c>
      <c r="J93">
        <f>Bawana_RLNG!P93</f>
        <v>0</v>
      </c>
      <c r="K93">
        <f>Bawana_Spot!P93</f>
        <v>396.87303731513481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1390.90851548001</v>
      </c>
      <c r="P93" s="36">
        <v>118.46548307152659</v>
      </c>
      <c r="Q93" s="36">
        <v>38.269999999999996</v>
      </c>
      <c r="R93" s="38">
        <v>0</v>
      </c>
      <c r="S93" s="38">
        <v>7.67</v>
      </c>
      <c r="T93" s="37">
        <f>SUMPRODUCT(LTA!J93:AN93,LTA!J$101:AN$101,LTA!J$103:AN$103)</f>
        <v>97.89</v>
      </c>
      <c r="U93" s="37">
        <f>SUMPRODUCT(LTA!J93:AN93,LTA!J$102:AN$102,LTA!J$103:AN$103)</f>
        <v>144.13999999999999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0.03</v>
      </c>
      <c r="Z93" s="34">
        <f>IEX!N93</f>
        <v>0</v>
      </c>
      <c r="AA93" s="75">
        <f>STOA!H93</f>
        <v>991.36</v>
      </c>
      <c r="AB93" s="75">
        <f>-STOA!N93</f>
        <v>0</v>
      </c>
      <c r="AC93">
        <f t="shared" si="3"/>
        <v>30.027431873381495</v>
      </c>
      <c r="AD93">
        <f t="shared" si="4"/>
        <v>3544.666838767273</v>
      </c>
      <c r="AE93">
        <f>'IDT-1'!B93</f>
        <v>30</v>
      </c>
      <c r="AF93" s="24"/>
      <c r="AG93">
        <f t="shared" si="5"/>
        <v>3574.666838767273</v>
      </c>
      <c r="AI93" s="34">
        <f>PXIL!H93</f>
        <v>0</v>
      </c>
      <c r="AJ93" s="34">
        <f>PXIL!N93</f>
        <v>0</v>
      </c>
      <c r="AK93" s="34">
        <f>RTM_IEX!H93</f>
        <v>149.72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0.98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12.986016559337628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131.95541821464533</v>
      </c>
      <c r="J94">
        <f>Bawana_RLNG!P94</f>
        <v>0</v>
      </c>
      <c r="K94">
        <f>Bawana_Spot!P94</f>
        <v>396.87303731513481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1381.894772312507</v>
      </c>
      <c r="P94" s="36">
        <v>118.46548307152659</v>
      </c>
      <c r="Q94" s="36">
        <v>38.269999999999996</v>
      </c>
      <c r="R94" s="38">
        <v>0</v>
      </c>
      <c r="S94" s="38">
        <v>7.67</v>
      </c>
      <c r="T94" s="37">
        <f>SUMPRODUCT(LTA!J94:AN94,LTA!J$101:AN$101,LTA!J$103:AN$103)</f>
        <v>98.69</v>
      </c>
      <c r="U94" s="37">
        <f>SUMPRODUCT(LTA!J94:AN94,LTA!J$102:AN$102,LTA!J$103:AN$103)</f>
        <v>144.57999999999998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0.2</v>
      </c>
      <c r="Z94" s="34">
        <f>IEX!N94</f>
        <v>0</v>
      </c>
      <c r="AA94" s="75">
        <f>STOA!H94</f>
        <v>991.36</v>
      </c>
      <c r="AB94" s="75">
        <f>-STOA!N94</f>
        <v>0</v>
      </c>
      <c r="AC94">
        <f t="shared" si="3"/>
        <v>30.108292430774473</v>
      </c>
      <c r="AD94">
        <f t="shared" si="4"/>
        <v>3554.212235042377</v>
      </c>
      <c r="AE94">
        <f>'IDT-1'!B94</f>
        <v>0</v>
      </c>
      <c r="AF94" s="24"/>
      <c r="AG94">
        <f t="shared" si="5"/>
        <v>3554.212235042377</v>
      </c>
      <c r="AI94" s="34">
        <f>PXIL!H94</f>
        <v>0</v>
      </c>
      <c r="AJ94" s="34">
        <f>PXIL!N94</f>
        <v>0</v>
      </c>
      <c r="AK94" s="34">
        <f>RTM_IEX!H94</f>
        <v>130.72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37.21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13.38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131.95541821464533</v>
      </c>
      <c r="J95">
        <f>Bawana_RLNG!P95</f>
        <v>0</v>
      </c>
      <c r="K95">
        <f>Bawana_Spot!P95</f>
        <v>396.87303731513481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1383.0592873418441</v>
      </c>
      <c r="P95" s="36">
        <v>118.46548307152659</v>
      </c>
      <c r="Q95" s="36">
        <v>38.269999999999996</v>
      </c>
      <c r="R95" s="38">
        <v>0</v>
      </c>
      <c r="S95" s="38">
        <v>7.67</v>
      </c>
      <c r="T95" s="37">
        <f>SUMPRODUCT(LTA!J95:AN95,LTA!J$101:AN$101,LTA!J$103:AN$103)</f>
        <v>99.33</v>
      </c>
      <c r="U95" s="37">
        <f>SUMPRODUCT(LTA!J95:AN95,LTA!J$102:AN$102,LTA!J$103:AN$103)</f>
        <v>144.12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0.99</v>
      </c>
      <c r="Z95" s="34">
        <f>IEX!N95</f>
        <v>0</v>
      </c>
      <c r="AA95" s="75">
        <f>STOA!H95</f>
        <v>991.27</v>
      </c>
      <c r="AB95" s="75">
        <f>-STOA!N95</f>
        <v>0</v>
      </c>
      <c r="AC95">
        <f t="shared" si="3"/>
        <v>30.340875817922463</v>
      </c>
      <c r="AD95">
        <f t="shared" si="4"/>
        <v>3581.6681501252278</v>
      </c>
      <c r="AE95">
        <f>'IDT-1'!B95</f>
        <v>0</v>
      </c>
      <c r="AF95" s="24"/>
      <c r="AG95">
        <f t="shared" si="5"/>
        <v>3581.6681501252278</v>
      </c>
      <c r="AI95" s="34">
        <f>PXIL!H95</f>
        <v>0</v>
      </c>
      <c r="AJ95" s="34">
        <f>PXIL!N95</f>
        <v>0</v>
      </c>
      <c r="AK95" s="34">
        <f>RTM_IEX!H95</f>
        <v>129.6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63.58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13.38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131.95541821464533</v>
      </c>
      <c r="J96">
        <f>Bawana_RLNG!P96</f>
        <v>0</v>
      </c>
      <c r="K96">
        <f>Bawana_Spot!P96</f>
        <v>396.87303731513481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1381.793940501414</v>
      </c>
      <c r="P96" s="36">
        <v>118.46548307152659</v>
      </c>
      <c r="Q96" s="36">
        <v>38.269999999999996</v>
      </c>
      <c r="R96" s="38">
        <v>0</v>
      </c>
      <c r="S96" s="38">
        <v>7.67</v>
      </c>
      <c r="T96" s="37">
        <f>SUMPRODUCT(LTA!J96:AN96,LTA!J$101:AN$101,LTA!J$103:AN$103)</f>
        <v>99.47</v>
      </c>
      <c r="U96" s="37">
        <f>SUMPRODUCT(LTA!J96:AN96,LTA!J$102:AN$102,LTA!J$103:AN$103)</f>
        <v>143.81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2.13</v>
      </c>
      <c r="Z96" s="34">
        <f>IEX!N96</f>
        <v>0</v>
      </c>
      <c r="AA96" s="75">
        <f>STOA!H96</f>
        <v>991.27</v>
      </c>
      <c r="AB96" s="75">
        <f>-STOA!N96</f>
        <v>0</v>
      </c>
      <c r="AC96">
        <f t="shared" si="3"/>
        <v>30.306726904462852</v>
      </c>
      <c r="AD96">
        <f t="shared" si="4"/>
        <v>3577.6369521982579</v>
      </c>
      <c r="AE96">
        <f>'IDT-1'!B96</f>
        <v>0</v>
      </c>
      <c r="AF96" s="24"/>
      <c r="AG96">
        <f t="shared" si="5"/>
        <v>3577.6369521982579</v>
      </c>
      <c r="AI96" s="34">
        <f>PXIL!H96</f>
        <v>0</v>
      </c>
      <c r="AJ96" s="34">
        <f>PXIL!N96</f>
        <v>0</v>
      </c>
      <c r="AK96" s="34">
        <f>RTM_IEX!H96</f>
        <v>127.2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62.21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13.38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131.95541821464533</v>
      </c>
      <c r="J97">
        <f>Bawana_RLNG!P97</f>
        <v>0</v>
      </c>
      <c r="K97">
        <f>Bawana_Spot!P97</f>
        <v>396.87303731513481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1379.6200688694914</v>
      </c>
      <c r="P97" s="36">
        <v>118.46548307152659</v>
      </c>
      <c r="Q97" s="36">
        <v>38.269999999999996</v>
      </c>
      <c r="R97" s="38">
        <v>0</v>
      </c>
      <c r="S97" s="38">
        <v>7.67</v>
      </c>
      <c r="T97" s="37">
        <f>SUMPRODUCT(LTA!J97:AN97,LTA!J$101:AN$101,LTA!J$103:AN$103)</f>
        <v>102.17</v>
      </c>
      <c r="U97" s="37">
        <f>SUMPRODUCT(LTA!J97:AN97,LTA!J$102:AN$102,LTA!J$103:AN$103)</f>
        <v>142.39999999999998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3.66</v>
      </c>
      <c r="Z97" s="34">
        <f>IEX!N97</f>
        <v>0</v>
      </c>
      <c r="AA97" s="75">
        <f>STOA!H97</f>
        <v>991.27</v>
      </c>
      <c r="AB97" s="75">
        <f>-STOA!N97</f>
        <v>0</v>
      </c>
      <c r="AC97">
        <f t="shared" si="3"/>
        <v>29.596894382754702</v>
      </c>
      <c r="AD97">
        <f t="shared" si="4"/>
        <v>3493.8429130880431</v>
      </c>
      <c r="AE97">
        <f>'IDT-1'!B97</f>
        <v>0</v>
      </c>
      <c r="AF97" s="24"/>
      <c r="AG97">
        <f t="shared" si="5"/>
        <v>3493.8429130880431</v>
      </c>
      <c r="AI97" s="34">
        <f>PXIL!H97</f>
        <v>0</v>
      </c>
      <c r="AJ97" s="34">
        <f>PXIL!N97</f>
        <v>0</v>
      </c>
      <c r="AK97" s="34">
        <f>RTM_IEX!H97</f>
        <v>41.68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62.58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13.38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131.95541821464533</v>
      </c>
      <c r="J98">
        <f>Bawana_RLNG!P98</f>
        <v>0</v>
      </c>
      <c r="K98">
        <f>Bawana_Spot!P98</f>
        <v>396.87303731513481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1379.6200688694914</v>
      </c>
      <c r="P98" s="36">
        <v>118.46548307152659</v>
      </c>
      <c r="Q98" s="36">
        <v>38.269999999999996</v>
      </c>
      <c r="R98" s="38">
        <v>0</v>
      </c>
      <c r="S98" s="38">
        <v>7.67</v>
      </c>
      <c r="T98" s="37">
        <f>SUMPRODUCT(LTA!J98:AN98,LTA!J$101:AN$101,LTA!J$103:AN$103)</f>
        <v>100.33</v>
      </c>
      <c r="U98" s="37">
        <f>SUMPRODUCT(LTA!J98:AN98,LTA!J$102:AN$102,LTA!J$103:AN$103)</f>
        <v>139.07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3.33</v>
      </c>
      <c r="Z98" s="34">
        <f>IEX!N98</f>
        <v>0</v>
      </c>
      <c r="AA98" s="75">
        <f>STOA!H98</f>
        <v>991.27</v>
      </c>
      <c r="AB98" s="75">
        <f>-STOA!N98</f>
        <v>0</v>
      </c>
      <c r="AC98">
        <f t="shared" si="3"/>
        <v>29.501302382754702</v>
      </c>
      <c r="AD98">
        <f t="shared" si="4"/>
        <v>3482.5585050880436</v>
      </c>
      <c r="AE98">
        <f>'IDT-1'!B98</f>
        <v>0</v>
      </c>
      <c r="AF98" s="24"/>
      <c r="AG98">
        <f t="shared" si="5"/>
        <v>3482.5585050880436</v>
      </c>
      <c r="AI98" s="34">
        <f>PXIL!H98</f>
        <v>0</v>
      </c>
      <c r="AJ98" s="34">
        <f>PXIL!N98</f>
        <v>0</v>
      </c>
      <c r="AK98" s="34">
        <f>RTM_IEX!H98</f>
        <v>45.19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53.19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0.25402264999999996</v>
      </c>
      <c r="E99">
        <f t="shared" si="6"/>
        <v>0.31177476293807982</v>
      </c>
      <c r="F99">
        <f t="shared" si="6"/>
        <v>0</v>
      </c>
      <c r="G99">
        <f t="shared" si="6"/>
        <v>1.8366409635651164</v>
      </c>
      <c r="H99">
        <f t="shared" si="6"/>
        <v>0</v>
      </c>
      <c r="I99">
        <f t="shared" si="6"/>
        <v>2.9734612581753219</v>
      </c>
      <c r="J99">
        <f t="shared" si="6"/>
        <v>0</v>
      </c>
      <c r="K99">
        <f t="shared" si="6"/>
        <v>8.3416451370875588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29.012950557563972</v>
      </c>
      <c r="P99" s="36">
        <f t="shared" si="6"/>
        <v>2.5291895894877259</v>
      </c>
      <c r="Q99" s="36">
        <f t="shared" si="6"/>
        <v>0.82324749999999924</v>
      </c>
      <c r="R99" s="38">
        <f t="shared" si="6"/>
        <v>0.51646119948409297</v>
      </c>
      <c r="S99" s="38">
        <f t="shared" si="6"/>
        <v>0.17071999999999993</v>
      </c>
      <c r="T99" s="37">
        <f t="shared" si="6"/>
        <v>6.3577150000000024</v>
      </c>
      <c r="U99" s="37">
        <f t="shared" si="6"/>
        <v>3.1109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6.4549999999999981E-3</v>
      </c>
      <c r="Z99" s="34">
        <f t="shared" si="6"/>
        <v>-2.8915000000000002</v>
      </c>
      <c r="AA99" s="75">
        <f t="shared" si="6"/>
        <v>24.497440000000012</v>
      </c>
      <c r="AB99" s="75">
        <f t="shared" si="6"/>
        <v>0</v>
      </c>
      <c r="AC99">
        <f t="shared" si="6"/>
        <v>0.71789365945384043</v>
      </c>
      <c r="AD99">
        <f t="shared" si="6"/>
        <v>77.365509958848023</v>
      </c>
      <c r="AE99">
        <f t="shared" si="6"/>
        <v>0.16025</v>
      </c>
      <c r="AG99">
        <f t="shared" si="6"/>
        <v>77.525759958848028</v>
      </c>
      <c r="AI99">
        <f t="shared" si="6"/>
        <v>0</v>
      </c>
      <c r="AJ99">
        <f t="shared" si="6"/>
        <v>0</v>
      </c>
      <c r="AK99">
        <f t="shared" si="6"/>
        <v>0.90243749999999978</v>
      </c>
      <c r="AL99">
        <f t="shared" si="6"/>
        <v>-0.78300000000000003</v>
      </c>
      <c r="AM99">
        <f t="shared" si="6"/>
        <v>0</v>
      </c>
      <c r="AN99">
        <f t="shared" si="6"/>
        <v>0</v>
      </c>
      <c r="AO99">
        <f t="shared" si="6"/>
        <v>0.11284249999999998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2.9162499999999998</v>
      </c>
      <c r="E3">
        <f>GT_NG!Q3</f>
        <v>7.8745517640254494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68.900000000000006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844.96089174745418</v>
      </c>
      <c r="P3" s="36">
        <v>68.507387906054589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41</v>
      </c>
      <c r="U3" s="37">
        <f>SUMPRODUCT(LTA!J3:AN3,LTA!J$102:AN$102,LTA!J$104:AN$104)</f>
        <v>117.14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503.55999999999995</v>
      </c>
      <c r="AB3" s="75">
        <f>-STOA!O3</f>
        <v>0</v>
      </c>
      <c r="AC3">
        <f>SUMIF(B3:AB3,"&gt;0")*$AC$2-SUMIF(B3:AB3,"&lt;0")*($AC$2/(1-$AC$2))+SUMIF(AI3:AR3,"&gt;0")*$AC$2-SUMIF(AI3:AR3,"&lt;0")*($AC$2/(1-$AC$2))</f>
        <v>14.961969384645538</v>
      </c>
      <c r="AD3">
        <f>SUM(B3:AB3,AI3:AV3)-AC3</f>
        <v>1766.2248621207759</v>
      </c>
      <c r="AE3">
        <f>'IDT-1'!C3</f>
        <v>0</v>
      </c>
      <c r="AF3" s="24"/>
      <c r="AG3">
        <f>SUM(AD3:AF3)</f>
        <v>1766.2248621207759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7.8745517640254494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82.03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844.06761483533376</v>
      </c>
      <c r="P4" s="36">
        <v>68.507387906054589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40.67</v>
      </c>
      <c r="U4" s="37">
        <f>SUMPRODUCT(LTA!J4:AN4,LTA!J$102:AN$102,LTA!J$104:AN$104)</f>
        <v>117.14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503.55999999999995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15.06198585858373</v>
      </c>
      <c r="AD4">
        <f t="shared" ref="AD4:AD67" si="1">SUM(B4:AB4,AI4:AV4)-AC4</f>
        <v>1778.0315687347177</v>
      </c>
      <c r="AE4">
        <f>'IDT-1'!C4</f>
        <v>0</v>
      </c>
      <c r="AF4" s="24"/>
      <c r="AG4">
        <f t="shared" ref="AG4:AG67" si="2">SUM(AD4:AF4)</f>
        <v>1778.0315687347177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7.8745517640254494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69.14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862.11855283080433</v>
      </c>
      <c r="P5" s="36">
        <v>68.507387906054589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40</v>
      </c>
      <c r="U5" s="37">
        <f>SUMPRODUCT(LTA!J5:AN5,LTA!J$102:AN$102,LTA!J$104:AN$104)</f>
        <v>117.48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503.55999999999995</v>
      </c>
      <c r="AB5" s="75">
        <f>-STOA!O5</f>
        <v>0</v>
      </c>
      <c r="AC5">
        <f t="shared" si="0"/>
        <v>15.10256573774568</v>
      </c>
      <c r="AD5">
        <f t="shared" si="1"/>
        <v>1782.8219268510259</v>
      </c>
      <c r="AE5">
        <f>'IDT-1'!C5</f>
        <v>0</v>
      </c>
      <c r="AF5" s="24"/>
      <c r="AG5">
        <f t="shared" si="2"/>
        <v>1782.8219268510259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7.8745517640254494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70.293733802032193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860.50429550318313</v>
      </c>
      <c r="P6" s="36">
        <v>68.507387906054589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39.33</v>
      </c>
      <c r="U6" s="37">
        <f>SUMPRODUCT(LTA!J6:AN6,LTA!J$102:AN$102,LTA!J$104:AN$104)</f>
        <v>117.98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503.55999999999995</v>
      </c>
      <c r="AB6" s="75">
        <f>-STOA!O6</f>
        <v>0</v>
      </c>
      <c r="AC6">
        <f t="shared" si="0"/>
        <v>15.097269340130731</v>
      </c>
      <c r="AD6">
        <f t="shared" si="1"/>
        <v>1782.1966997230518</v>
      </c>
      <c r="AE6">
        <f>'IDT-1'!C6</f>
        <v>0</v>
      </c>
      <c r="AF6" s="24"/>
      <c r="AG6">
        <f t="shared" si="2"/>
        <v>1782.1966997230518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7.8745517640254494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71.28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860.87407801699612</v>
      </c>
      <c r="P7" s="36">
        <v>68.507387906054589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33.33</v>
      </c>
      <c r="U7" s="37">
        <f>SUMPRODUCT(LTA!J7:AN7,LTA!J$102:AN$102,LTA!J$104:AN$104)</f>
        <v>118.3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503.55999999999995</v>
      </c>
      <c r="AB7" s="75">
        <f>-STOA!O7</f>
        <v>0</v>
      </c>
      <c r="AC7">
        <f t="shared" si="0"/>
        <v>15.382852142855477</v>
      </c>
      <c r="AD7">
        <f t="shared" si="1"/>
        <v>1739.5871656321081</v>
      </c>
      <c r="AE7">
        <f>'IDT-1'!C7</f>
        <v>0</v>
      </c>
      <c r="AF7" s="24"/>
      <c r="AG7">
        <f t="shared" si="2"/>
        <v>1739.5871656321081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-38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5.5991999999999997</v>
      </c>
      <c r="E8">
        <f>GT_NG!Q8</f>
        <v>7.8745517640254494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72.010000000000005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859.93416230318314</v>
      </c>
      <c r="P8" s="36">
        <v>68.507387906054589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32.67</v>
      </c>
      <c r="U8" s="37">
        <f>SUMPRODUCT(LTA!J8:AN8,LTA!J$102:AN$102,LTA!J$104:AN$104)</f>
        <v>118.8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503.55999999999995</v>
      </c>
      <c r="AB8" s="75">
        <f>-STOA!O8</f>
        <v>0</v>
      </c>
      <c r="AC8">
        <f t="shared" si="0"/>
        <v>15.46157973493367</v>
      </c>
      <c r="AD8">
        <f t="shared" si="1"/>
        <v>1734.8214723262167</v>
      </c>
      <c r="AE8">
        <f>'IDT-1'!C8</f>
        <v>-10</v>
      </c>
      <c r="AF8" s="24"/>
      <c r="AG8">
        <f t="shared" si="2"/>
        <v>1724.8214723262167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-45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5.5991999999999997</v>
      </c>
      <c r="E9">
        <f>GT_NG!Q9</f>
        <v>7.8745517640254494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54.413887880355304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860.87108553239477</v>
      </c>
      <c r="P9" s="36">
        <v>68.507387906054589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32</v>
      </c>
      <c r="U9" s="37">
        <f>SUMPRODUCT(LTA!J9:AN9,LTA!J$102:AN$102,LTA!J$104:AN$104)</f>
        <v>119.14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503.55999999999995</v>
      </c>
      <c r="AB9" s="75">
        <f>-STOA!O9</f>
        <v>0</v>
      </c>
      <c r="AC9">
        <f t="shared" si="0"/>
        <v>15.395110967778034</v>
      </c>
      <c r="AD9">
        <f t="shared" si="1"/>
        <v>1708.8987522029392</v>
      </c>
      <c r="AE9">
        <f>'IDT-1'!C9</f>
        <v>-25</v>
      </c>
      <c r="AF9" s="24"/>
      <c r="AG9">
        <f t="shared" si="2"/>
        <v>1683.8987522029392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-54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5.5991999999999997</v>
      </c>
      <c r="E10">
        <f>GT_NG!Q10</f>
        <v>7.8745517640254494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49.68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862.7566382874212</v>
      </c>
      <c r="P10" s="36">
        <v>68.507387906054589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31.67</v>
      </c>
      <c r="U10" s="37">
        <f>SUMPRODUCT(LTA!J10:AN10,LTA!J$102:AN$102,LTA!J$104:AN$104)</f>
        <v>119.64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503.55999999999995</v>
      </c>
      <c r="AB10" s="75">
        <f>-STOA!O10</f>
        <v>0</v>
      </c>
      <c r="AC10">
        <f t="shared" si="0"/>
        <v>15.381084110450164</v>
      </c>
      <c r="AD10">
        <f t="shared" si="1"/>
        <v>1705.2344439349386</v>
      </c>
      <c r="AE10">
        <f>'IDT-1'!C10</f>
        <v>-35</v>
      </c>
      <c r="AF10" s="24"/>
      <c r="AG10">
        <f t="shared" si="2"/>
        <v>1670.2344439349386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-55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5.5991999999999997</v>
      </c>
      <c r="E11">
        <f>GT_NG!Q11</f>
        <v>7.8745517640254494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860.87108553239477</v>
      </c>
      <c r="P11" s="36">
        <v>68.507387906054589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31</v>
      </c>
      <c r="U11" s="37">
        <f>SUMPRODUCT(LTA!J11:AN11,LTA!J$102:AN$102,LTA!J$104:AN$104)</f>
        <v>115.64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503.55999999999995</v>
      </c>
      <c r="AB11" s="75">
        <f>-STOA!O11</f>
        <v>0</v>
      </c>
      <c r="AC11">
        <f t="shared" si="0"/>
        <v>15.025665047783939</v>
      </c>
      <c r="AD11">
        <f t="shared" si="1"/>
        <v>1681.3543102425783</v>
      </c>
      <c r="AE11">
        <f>'IDT-1'!C11</f>
        <v>-15</v>
      </c>
      <c r="AF11" s="24"/>
      <c r="AG11">
        <f t="shared" si="2"/>
        <v>1666.3543102425783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-46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5.5991999999999997</v>
      </c>
      <c r="E12">
        <f>GT_NG!Q12</f>
        <v>7.8745517640254494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860.87108553239477</v>
      </c>
      <c r="P12" s="36">
        <v>68.507387906054589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30</v>
      </c>
      <c r="U12" s="37">
        <f>SUMPRODUCT(LTA!J12:AN12,LTA!J$102:AN$102,LTA!J$104:AN$104)</f>
        <v>115.3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503.55999999999995</v>
      </c>
      <c r="AB12" s="75">
        <f>-STOA!O12</f>
        <v>0</v>
      </c>
      <c r="AC12">
        <f t="shared" si="0"/>
        <v>15.005937890059048</v>
      </c>
      <c r="AD12">
        <f t="shared" si="1"/>
        <v>1681.0340374003029</v>
      </c>
      <c r="AE12">
        <f>'IDT-1'!C12</f>
        <v>-30</v>
      </c>
      <c r="AF12" s="24"/>
      <c r="AG12">
        <f t="shared" si="2"/>
        <v>1651.0340374003029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5.5991999999999997</v>
      </c>
      <c r="E13">
        <f>GT_NG!Q13</f>
        <v>7.65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860.28564174357655</v>
      </c>
      <c r="P13" s="36">
        <v>60.56</v>
      </c>
      <c r="Q13" s="36">
        <v>22.129999999999995</v>
      </c>
      <c r="R13" s="38">
        <v>0</v>
      </c>
      <c r="S13" s="38">
        <v>0</v>
      </c>
      <c r="T13" s="37">
        <f>SUMPRODUCT(LTA!J13:AN13,LTA!J$101:AN$101,LTA!J$104:AN$104)</f>
        <v>29.33</v>
      </c>
      <c r="U13" s="37">
        <f>SUMPRODUCT(LTA!J13:AN13,LTA!J$102:AN$102,LTA!J$104:AN$104)</f>
        <v>114.8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503.55999999999995</v>
      </c>
      <c r="AB13" s="75">
        <f>-STOA!O13</f>
        <v>0</v>
      </c>
      <c r="AC13">
        <f t="shared" si="0"/>
        <v>14.8463074494803</v>
      </c>
      <c r="AD13">
        <f t="shared" si="1"/>
        <v>1680.2662843819833</v>
      </c>
      <c r="AE13">
        <f>'IDT-1'!C13</f>
        <v>-35</v>
      </c>
      <c r="AF13" s="24"/>
      <c r="AG13">
        <f t="shared" si="2"/>
        <v>1645.2662843819833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-36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5.5991999999999997</v>
      </c>
      <c r="E14">
        <f>GT_NG!Q14</f>
        <v>7.65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858.94458249137551</v>
      </c>
      <c r="P14" s="36">
        <v>60.56</v>
      </c>
      <c r="Q14" s="36">
        <v>22.129999999999995</v>
      </c>
      <c r="R14" s="38">
        <v>0</v>
      </c>
      <c r="S14" s="38">
        <v>0</v>
      </c>
      <c r="T14" s="37">
        <f>SUMPRODUCT(LTA!J14:AN14,LTA!J$101:AN$101,LTA!J$104:AN$104)</f>
        <v>28.33</v>
      </c>
      <c r="U14" s="37">
        <f>SUMPRODUCT(LTA!J14:AN14,LTA!J$102:AN$102,LTA!J$104:AN$104)</f>
        <v>114.64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503.55999999999995</v>
      </c>
      <c r="AB14" s="75">
        <f>-STOA!O14</f>
        <v>0</v>
      </c>
      <c r="AC14">
        <f t="shared" si="0"/>
        <v>14.774471605412479</v>
      </c>
      <c r="AD14">
        <f t="shared" si="1"/>
        <v>1683.8370609738504</v>
      </c>
      <c r="AE14">
        <f>'IDT-1'!C14</f>
        <v>-55</v>
      </c>
      <c r="AF14" s="24"/>
      <c r="AG14">
        <f t="shared" si="2"/>
        <v>1628.8370609738504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5.5991999999999997</v>
      </c>
      <c r="E15">
        <f>GT_NG!Q15</f>
        <v>7.65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856.83600543808052</v>
      </c>
      <c r="P15" s="36">
        <v>60.56</v>
      </c>
      <c r="Q15" s="36">
        <v>22.129999999999995</v>
      </c>
      <c r="R15" s="38">
        <v>0</v>
      </c>
      <c r="S15" s="38">
        <v>0</v>
      </c>
      <c r="T15" s="37">
        <f>SUMPRODUCT(LTA!J15:AN15,LTA!J$101:AN$101,LTA!J$104:AN$104)</f>
        <v>33.33</v>
      </c>
      <c r="U15" s="37">
        <f>SUMPRODUCT(LTA!J15:AN15,LTA!J$102:AN$102,LTA!J$104:AN$104)</f>
        <v>116.48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503.55999999999995</v>
      </c>
      <c r="AB15" s="75">
        <f>-STOA!O15</f>
        <v>0</v>
      </c>
      <c r="AC15">
        <f t="shared" si="0"/>
        <v>14.678677034566574</v>
      </c>
      <c r="AD15">
        <f t="shared" si="1"/>
        <v>1704.6642784914011</v>
      </c>
      <c r="AE15">
        <f>'IDT-1'!C15</f>
        <v>-75</v>
      </c>
      <c r="AF15" s="24"/>
      <c r="AG15">
        <f t="shared" si="2"/>
        <v>1629.6642784914011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-14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5.5991999999999997</v>
      </c>
      <c r="E16">
        <f>GT_NG!Q16</f>
        <v>7.65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856.83600543808052</v>
      </c>
      <c r="P16" s="36">
        <v>60.56</v>
      </c>
      <c r="Q16" s="36">
        <v>22.129999999999995</v>
      </c>
      <c r="R16" s="38">
        <v>0</v>
      </c>
      <c r="S16" s="38">
        <v>0</v>
      </c>
      <c r="T16" s="37">
        <f>SUMPRODUCT(LTA!J16:AN16,LTA!J$101:AN$101,LTA!J$104:AN$104)</f>
        <v>33.33</v>
      </c>
      <c r="U16" s="37">
        <f>SUMPRODUCT(LTA!J16:AN16,LTA!J$102:AN$102,LTA!J$104:AN$104)</f>
        <v>116.64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503.55999999999995</v>
      </c>
      <c r="AB16" s="75">
        <f>-STOA!O16</f>
        <v>0</v>
      </c>
      <c r="AC16">
        <f t="shared" si="0"/>
        <v>14.696963350016354</v>
      </c>
      <c r="AD16">
        <f t="shared" si="1"/>
        <v>1702.8059921759514</v>
      </c>
      <c r="AE16">
        <f>'IDT-1'!C16</f>
        <v>-90</v>
      </c>
      <c r="AF16" s="24"/>
      <c r="AG16">
        <f t="shared" si="2"/>
        <v>1612.8059921759514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-16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5.5991999999999997</v>
      </c>
      <c r="E17">
        <f>GT_NG!Q17</f>
        <v>7.65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858.43597506008041</v>
      </c>
      <c r="P17" s="36">
        <v>60.56</v>
      </c>
      <c r="Q17" s="36">
        <v>22.129999999999995</v>
      </c>
      <c r="R17" s="38">
        <v>0</v>
      </c>
      <c r="S17" s="38">
        <v>0</v>
      </c>
      <c r="T17" s="37">
        <f>SUMPRODUCT(LTA!J17:AN17,LTA!J$101:AN$101,LTA!J$104:AN$104)</f>
        <v>33.33</v>
      </c>
      <c r="U17" s="37">
        <f>SUMPRODUCT(LTA!J17:AN17,LTA!J$102:AN$102,LTA!J$104:AN$104)</f>
        <v>116.98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503.55999999999995</v>
      </c>
      <c r="AB17" s="75">
        <f>-STOA!O17</f>
        <v>0</v>
      </c>
      <c r="AC17">
        <f t="shared" si="0"/>
        <v>14.874211091614042</v>
      </c>
      <c r="AD17">
        <f t="shared" si="1"/>
        <v>1685.5687140563532</v>
      </c>
      <c r="AE17">
        <f>'IDT-1'!C17</f>
        <v>-105</v>
      </c>
      <c r="AF17" s="24"/>
      <c r="AG17">
        <f t="shared" si="2"/>
        <v>1580.5687140563532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-35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5.5991999999999997</v>
      </c>
      <c r="E18">
        <f>GT_NG!Q18</f>
        <v>7.65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858.43597506008041</v>
      </c>
      <c r="P18" s="36">
        <v>60.56</v>
      </c>
      <c r="Q18" s="36">
        <v>22.129999999999995</v>
      </c>
      <c r="R18" s="38">
        <v>0</v>
      </c>
      <c r="S18" s="38">
        <v>0</v>
      </c>
      <c r="T18" s="37">
        <f>SUMPRODUCT(LTA!J18:AN18,LTA!J$101:AN$101,LTA!J$104:AN$104)</f>
        <v>33.33</v>
      </c>
      <c r="U18" s="37">
        <f>SUMPRODUCT(LTA!J18:AN18,LTA!J$102:AN$102,LTA!J$104:AN$104)</f>
        <v>116.98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-45</v>
      </c>
      <c r="AA18" s="75">
        <f>STOA!I18</f>
        <v>503.55999999999995</v>
      </c>
      <c r="AB18" s="75">
        <f>-STOA!O18</f>
        <v>0</v>
      </c>
      <c r="AC18">
        <f t="shared" si="0"/>
        <v>15.25541318923405</v>
      </c>
      <c r="AD18">
        <f t="shared" si="1"/>
        <v>1640.1875119587332</v>
      </c>
      <c r="AE18">
        <f>'IDT-1'!C18</f>
        <v>-80</v>
      </c>
      <c r="AF18" s="24"/>
      <c r="AG18">
        <f t="shared" si="2"/>
        <v>1560.1875119587332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-35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7.65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860.47865721135895</v>
      </c>
      <c r="P19" s="36">
        <v>60.56</v>
      </c>
      <c r="Q19" s="36">
        <v>22.129999999999995</v>
      </c>
      <c r="R19" s="38">
        <v>0</v>
      </c>
      <c r="S19" s="38">
        <v>0</v>
      </c>
      <c r="T19" s="37">
        <f>SUMPRODUCT(LTA!J19:AN19,LTA!J$101:AN$101,LTA!J$104:AN$104)</f>
        <v>40</v>
      </c>
      <c r="U19" s="37">
        <f>SUMPRODUCT(LTA!J19:AN19,LTA!J$102:AN$102,LTA!J$104:AN$104)</f>
        <v>117.14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-90</v>
      </c>
      <c r="AA19" s="75">
        <f>STOA!I19</f>
        <v>503.55999999999995</v>
      </c>
      <c r="AB19" s="75">
        <f>-STOA!O19</f>
        <v>0</v>
      </c>
      <c r="AC19">
        <f t="shared" si="0"/>
        <v>15.69910280147502</v>
      </c>
      <c r="AD19">
        <f t="shared" si="1"/>
        <v>1606.199754497771</v>
      </c>
      <c r="AE19">
        <f>'IDT-1'!C19</f>
        <v>-50</v>
      </c>
      <c r="AF19" s="24"/>
      <c r="AG19">
        <f t="shared" si="2"/>
        <v>1556.199754497771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-33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7.65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860.47865721135895</v>
      </c>
      <c r="P20" s="36">
        <v>60.56</v>
      </c>
      <c r="Q20" s="36">
        <v>22.129999999999995</v>
      </c>
      <c r="R20" s="38">
        <v>0</v>
      </c>
      <c r="S20" s="38">
        <v>0</v>
      </c>
      <c r="T20" s="37">
        <f>SUMPRODUCT(LTA!J20:AN20,LTA!J$101:AN$101,LTA!J$104:AN$104)</f>
        <v>40</v>
      </c>
      <c r="U20" s="37">
        <f>SUMPRODUCT(LTA!J20:AN20,LTA!J$102:AN$102,LTA!J$104:AN$104)</f>
        <v>117.48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-145</v>
      </c>
      <c r="AA20" s="75">
        <f>STOA!I20</f>
        <v>503.55999999999995</v>
      </c>
      <c r="AB20" s="75">
        <f>-STOA!O20</f>
        <v>0</v>
      </c>
      <c r="AC20">
        <f t="shared" si="0"/>
        <v>16.210228264968364</v>
      </c>
      <c r="AD20">
        <f t="shared" si="1"/>
        <v>1546.0286290342774</v>
      </c>
      <c r="AE20">
        <f>'IDT-1'!C20</f>
        <v>-6</v>
      </c>
      <c r="AF20" s="24"/>
      <c r="AG20">
        <f t="shared" si="2"/>
        <v>1540.0286290342774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-38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7.65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860.47865721135895</v>
      </c>
      <c r="P21" s="36">
        <v>60.56</v>
      </c>
      <c r="Q21" s="36">
        <v>22.129999999999995</v>
      </c>
      <c r="R21" s="38">
        <v>0</v>
      </c>
      <c r="S21" s="38">
        <v>0</v>
      </c>
      <c r="T21" s="37">
        <f>SUMPRODUCT(LTA!J21:AN21,LTA!J$101:AN$101,LTA!J$104:AN$104)</f>
        <v>30</v>
      </c>
      <c r="U21" s="37">
        <f>SUMPRODUCT(LTA!J21:AN21,LTA!J$102:AN$102,LTA!J$104:AN$104)</f>
        <v>114.8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-165</v>
      </c>
      <c r="AA21" s="75">
        <f>STOA!I21</f>
        <v>503.55999999999995</v>
      </c>
      <c r="AB21" s="75">
        <f>-STOA!O21</f>
        <v>0</v>
      </c>
      <c r="AC21">
        <f t="shared" si="0"/>
        <v>16.357850996715033</v>
      </c>
      <c r="AD21">
        <f t="shared" si="1"/>
        <v>1503.2010063025307</v>
      </c>
      <c r="AE21">
        <f>'IDT-1'!C21</f>
        <v>0</v>
      </c>
      <c r="AF21" s="24"/>
      <c r="AG21">
        <f t="shared" si="2"/>
        <v>1503.2010063025307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-48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7.65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858.34138799913353</v>
      </c>
      <c r="P22" s="36">
        <v>60.56</v>
      </c>
      <c r="Q22" s="36">
        <v>22.129999999999995</v>
      </c>
      <c r="R22" s="38">
        <v>0</v>
      </c>
      <c r="S22" s="38">
        <v>0</v>
      </c>
      <c r="T22" s="37">
        <f>SUMPRODUCT(LTA!J22:AN22,LTA!J$101:AN$101,LTA!J$104:AN$104)</f>
        <v>30</v>
      </c>
      <c r="U22" s="37">
        <f>SUMPRODUCT(LTA!J22:AN22,LTA!J$102:AN$102,LTA!J$104:AN$104)</f>
        <v>114.98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-180</v>
      </c>
      <c r="AA22" s="75">
        <f>STOA!I22</f>
        <v>503.55999999999995</v>
      </c>
      <c r="AB22" s="75">
        <f>-STOA!O22</f>
        <v>0</v>
      </c>
      <c r="AC22">
        <f t="shared" si="0"/>
        <v>16.493890774380347</v>
      </c>
      <c r="AD22">
        <f t="shared" si="1"/>
        <v>1483.1076973126401</v>
      </c>
      <c r="AE22">
        <f>'IDT-1'!C22</f>
        <v>0</v>
      </c>
      <c r="AF22" s="24"/>
      <c r="AG22">
        <f t="shared" si="2"/>
        <v>1483.1076973126401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-51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7.65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852.16502128421337</v>
      </c>
      <c r="P23" s="36">
        <v>60.56</v>
      </c>
      <c r="Q23" s="36">
        <v>22.129999999999995</v>
      </c>
      <c r="R23" s="38">
        <v>0</v>
      </c>
      <c r="S23" s="38">
        <v>0</v>
      </c>
      <c r="T23" s="37">
        <f>SUMPRODUCT(LTA!J23:AN23,LTA!J$101:AN$101,LTA!J$104:AN$104)</f>
        <v>29.33</v>
      </c>
      <c r="U23" s="37">
        <f>SUMPRODUCT(LTA!J23:AN23,LTA!J$102:AN$102,LTA!J$104:AN$104)</f>
        <v>115.3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267.86</v>
      </c>
      <c r="AB23" s="75">
        <f>-STOA!O23</f>
        <v>0</v>
      </c>
      <c r="AC23">
        <f t="shared" si="0"/>
        <v>12.595534594499423</v>
      </c>
      <c r="AD23">
        <f t="shared" si="1"/>
        <v>1464.779686777601</v>
      </c>
      <c r="AE23">
        <f>'IDT-1'!C23</f>
        <v>0</v>
      </c>
      <c r="AF23" s="24"/>
      <c r="AG23">
        <f t="shared" si="2"/>
        <v>1464.779686777601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7.65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852.16574902912669</v>
      </c>
      <c r="P24" s="36">
        <v>60.56</v>
      </c>
      <c r="Q24" s="36">
        <v>22.129999999999995</v>
      </c>
      <c r="R24" s="38">
        <v>0</v>
      </c>
      <c r="S24" s="38">
        <v>0</v>
      </c>
      <c r="T24" s="37">
        <f>SUMPRODUCT(LTA!J24:AN24,LTA!J$101:AN$101,LTA!J$104:AN$104)</f>
        <v>30.67</v>
      </c>
      <c r="U24" s="37">
        <f>SUMPRODUCT(LTA!J24:AN24,LTA!J$102:AN$102,LTA!J$104:AN$104)</f>
        <v>115.48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</v>
      </c>
      <c r="AA24" s="75">
        <f>STOA!I24</f>
        <v>267.86</v>
      </c>
      <c r="AB24" s="75">
        <f>-STOA!O24</f>
        <v>0</v>
      </c>
      <c r="AC24">
        <f t="shared" si="0"/>
        <v>12.913270385652703</v>
      </c>
      <c r="AD24">
        <f t="shared" si="1"/>
        <v>1429.9826787313614</v>
      </c>
      <c r="AE24">
        <f>'IDT-1'!C24</f>
        <v>0</v>
      </c>
      <c r="AF24" s="24"/>
      <c r="AG24">
        <f t="shared" si="2"/>
        <v>1429.9826787313614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-22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7.65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854.03964179768002</v>
      </c>
      <c r="P25" s="36">
        <v>54.502612029714832</v>
      </c>
      <c r="Q25" s="36">
        <v>22.129999999999995</v>
      </c>
      <c r="R25" s="38">
        <v>0</v>
      </c>
      <c r="S25" s="38">
        <v>0</v>
      </c>
      <c r="T25" s="37">
        <f>SUMPRODUCT(LTA!J25:AN25,LTA!J$101:AN$101,LTA!J$104:AN$104)</f>
        <v>31.67</v>
      </c>
      <c r="U25" s="37">
        <f>SUMPRODUCT(LTA!J25:AN25,LTA!J$102:AN$102,LTA!J$104:AN$104)</f>
        <v>115.98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-50</v>
      </c>
      <c r="AA25" s="75">
        <f>STOA!I25</f>
        <v>267.86</v>
      </c>
      <c r="AB25" s="75">
        <f>-STOA!O25</f>
        <v>0</v>
      </c>
      <c r="AC25">
        <f t="shared" si="0"/>
        <v>12.916142499132825</v>
      </c>
      <c r="AD25">
        <f t="shared" si="1"/>
        <v>1424.2963114161496</v>
      </c>
      <c r="AE25">
        <f>'IDT-1'!C25</f>
        <v>0</v>
      </c>
      <c r="AF25" s="24"/>
      <c r="AG25">
        <f t="shared" si="2"/>
        <v>1424.2963114161496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7.65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866.8443155880816</v>
      </c>
      <c r="P26" s="36">
        <v>54.502612029714832</v>
      </c>
      <c r="Q26" s="36">
        <v>22.129999999999995</v>
      </c>
      <c r="R26" s="38">
        <v>0</v>
      </c>
      <c r="S26" s="38">
        <v>0</v>
      </c>
      <c r="T26" s="37">
        <f>SUMPRODUCT(LTA!J26:AN26,LTA!J$101:AN$101,LTA!J$104:AN$104)</f>
        <v>32.380000000000003</v>
      </c>
      <c r="U26" s="37">
        <f>SUMPRODUCT(LTA!J26:AN26,LTA!J$102:AN$102,LTA!J$104:AN$104)</f>
        <v>116.48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-75</v>
      </c>
      <c r="AA26" s="75">
        <f>STOA!I26</f>
        <v>267.86</v>
      </c>
      <c r="AB26" s="75">
        <f>-STOA!O26</f>
        <v>0</v>
      </c>
      <c r="AC26">
        <f t="shared" si="0"/>
        <v>13.245644702094424</v>
      </c>
      <c r="AD26">
        <f t="shared" si="1"/>
        <v>1412.9814830035893</v>
      </c>
      <c r="AE26">
        <f>'IDT-1'!C26</f>
        <v>0</v>
      </c>
      <c r="AF26" s="24"/>
      <c r="AG26">
        <f t="shared" si="2"/>
        <v>1412.9814830035893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7.65</v>
      </c>
      <c r="F27">
        <f>GT_Spot!Q27</f>
        <v>0</v>
      </c>
      <c r="G27">
        <f>PPCL_NG!Q27</f>
        <v>34.04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870.2944203658592</v>
      </c>
      <c r="P27" s="36">
        <v>54.502612029714832</v>
      </c>
      <c r="Q27" s="36">
        <v>22.129999999999995</v>
      </c>
      <c r="R27" s="38">
        <v>4.38</v>
      </c>
      <c r="S27" s="38">
        <v>0</v>
      </c>
      <c r="T27" s="37">
        <f>SUMPRODUCT(LTA!J27:AN27,LTA!J$101:AN$101,LTA!J$104:AN$104)</f>
        <v>35.590000000000003</v>
      </c>
      <c r="U27" s="37">
        <f>SUMPRODUCT(LTA!J27:AN27,LTA!J$102:AN$102,LTA!J$104:AN$104)</f>
        <v>116.98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-30</v>
      </c>
      <c r="AA27" s="75">
        <f>STOA!I27</f>
        <v>206.04</v>
      </c>
      <c r="AB27" s="75">
        <f>-STOA!O27</f>
        <v>0</v>
      </c>
      <c r="AC27">
        <f t="shared" si="0"/>
        <v>12.336587484607747</v>
      </c>
      <c r="AD27">
        <f t="shared" si="1"/>
        <v>1396.0506449988536</v>
      </c>
      <c r="AE27">
        <f>'IDT-1'!C27</f>
        <v>0</v>
      </c>
      <c r="AF27" s="24"/>
      <c r="AG27">
        <f t="shared" si="2"/>
        <v>1396.0506449988536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7.65</v>
      </c>
      <c r="F28">
        <f>GT_Spot!Q28</f>
        <v>0</v>
      </c>
      <c r="G28">
        <f>PPCL_NG!Q28</f>
        <v>34.04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872.33710251713774</v>
      </c>
      <c r="P28" s="36">
        <v>54.502612029714832</v>
      </c>
      <c r="Q28" s="36">
        <v>22.129999999999995</v>
      </c>
      <c r="R28" s="38">
        <v>8.5100000000000016</v>
      </c>
      <c r="S28" s="38">
        <v>0</v>
      </c>
      <c r="T28" s="37">
        <f>SUMPRODUCT(LTA!J28:AN28,LTA!J$101:AN$101,LTA!J$104:AN$104)</f>
        <v>39.369999999999997</v>
      </c>
      <c r="U28" s="37">
        <f>SUMPRODUCT(LTA!J28:AN28,LTA!J$102:AN$102,LTA!J$104:AN$104)</f>
        <v>117.14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-45</v>
      </c>
      <c r="AA28" s="75">
        <f>STOA!I28</f>
        <v>206.04</v>
      </c>
      <c r="AB28" s="75">
        <f>-STOA!O28</f>
        <v>0</v>
      </c>
      <c r="AC28">
        <f t="shared" si="0"/>
        <v>12.548601380551819</v>
      </c>
      <c r="AD28">
        <f t="shared" si="1"/>
        <v>1390.9513132541877</v>
      </c>
      <c r="AE28">
        <f>'IDT-1'!C28</f>
        <v>0</v>
      </c>
      <c r="AF28" s="24"/>
      <c r="AG28">
        <f t="shared" si="2"/>
        <v>1390.9513132541877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7.65</v>
      </c>
      <c r="F29">
        <f>GT_Spot!Q29</f>
        <v>0</v>
      </c>
      <c r="G29">
        <f>PPCL_NG!Q29</f>
        <v>34.04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872.33716734443965</v>
      </c>
      <c r="P29" s="36">
        <v>54.502612029714832</v>
      </c>
      <c r="Q29" s="36">
        <v>22.129999999999995</v>
      </c>
      <c r="R29" s="38">
        <v>12.89</v>
      </c>
      <c r="S29" s="38">
        <v>0</v>
      </c>
      <c r="T29" s="37">
        <f>SUMPRODUCT(LTA!J29:AN29,LTA!J$101:AN$101,LTA!J$104:AN$104)</f>
        <v>48.83</v>
      </c>
      <c r="U29" s="37">
        <f>SUMPRODUCT(LTA!J29:AN29,LTA!J$102:AN$102,LTA!J$104:AN$104)</f>
        <v>117.48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-60</v>
      </c>
      <c r="AA29" s="75">
        <f>STOA!I29</f>
        <v>206.04</v>
      </c>
      <c r="AB29" s="75">
        <f>-STOA!O29</f>
        <v>0</v>
      </c>
      <c r="AC29">
        <f t="shared" si="0"/>
        <v>12.794781290974493</v>
      </c>
      <c r="AD29">
        <f t="shared" si="1"/>
        <v>1389.8851981710673</v>
      </c>
      <c r="AE29">
        <f>'IDT-1'!C29</f>
        <v>0</v>
      </c>
      <c r="AF29" s="24"/>
      <c r="AG29">
        <f t="shared" si="2"/>
        <v>1389.8851981710673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7.65</v>
      </c>
      <c r="F30">
        <f>GT_Spot!Q30</f>
        <v>0</v>
      </c>
      <c r="G30">
        <f>PPCL_NG!Q30</f>
        <v>34.04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870.29527664775242</v>
      </c>
      <c r="P30" s="36">
        <v>54.502612029714832</v>
      </c>
      <c r="Q30" s="36">
        <v>22.129999999999995</v>
      </c>
      <c r="R30" s="38">
        <v>17.940000000000001</v>
      </c>
      <c r="S30" s="38">
        <v>0</v>
      </c>
      <c r="T30" s="37">
        <f>SUMPRODUCT(LTA!J30:AN30,LTA!J$101:AN$101,LTA!J$104:AN$104)</f>
        <v>56.68</v>
      </c>
      <c r="U30" s="37">
        <f>SUMPRODUCT(LTA!J30:AN30,LTA!J$102:AN$102,LTA!J$104:AN$104)</f>
        <v>118.14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-85</v>
      </c>
      <c r="AA30" s="75">
        <f>STOA!I30</f>
        <v>206.04</v>
      </c>
      <c r="AB30" s="75">
        <f>-STOA!O30</f>
        <v>0</v>
      </c>
      <c r="AC30">
        <f t="shared" si="0"/>
        <v>13.103312352244547</v>
      </c>
      <c r="AD30">
        <f t="shared" si="1"/>
        <v>1376.0947764131099</v>
      </c>
      <c r="AE30">
        <f>'IDT-1'!C30</f>
        <v>0</v>
      </c>
      <c r="AF30" s="24"/>
      <c r="AG30">
        <f t="shared" si="2"/>
        <v>1376.0947764131099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7.65</v>
      </c>
      <c r="F31">
        <f>GT_Spot!Q31</f>
        <v>0</v>
      </c>
      <c r="G31">
        <f>PPCL_NG!Q31</f>
        <v>34.04</v>
      </c>
      <c r="H31">
        <f>PPCL_Spot!Q31</f>
        <v>0</v>
      </c>
      <c r="I31">
        <f>Bawana_NG!Q31</f>
        <v>44.998381644249442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866.47325314231989</v>
      </c>
      <c r="P31" s="36">
        <v>56.42</v>
      </c>
      <c r="Q31" s="36">
        <v>22.909999999999997</v>
      </c>
      <c r="R31" s="38">
        <v>24.529999999999998</v>
      </c>
      <c r="S31" s="38">
        <v>0</v>
      </c>
      <c r="T31" s="37">
        <f>SUMPRODUCT(LTA!J31:AN31,LTA!J$101:AN$101,LTA!J$104:AN$104)</f>
        <v>56.900000000000006</v>
      </c>
      <c r="U31" s="37">
        <f>SUMPRODUCT(LTA!J31:AN31,LTA!J$102:AN$102,LTA!J$104:AN$104)</f>
        <v>113.98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-120</v>
      </c>
      <c r="AA31" s="75">
        <f>STOA!I31</f>
        <v>206.04</v>
      </c>
      <c r="AB31" s="75">
        <f>-STOA!O31</f>
        <v>0</v>
      </c>
      <c r="AC31">
        <f t="shared" si="0"/>
        <v>13.306781239193871</v>
      </c>
      <c r="AD31">
        <f t="shared" si="1"/>
        <v>1329.8173035473756</v>
      </c>
      <c r="AE31">
        <f>'IDT-1'!C31</f>
        <v>0</v>
      </c>
      <c r="AF31" s="24"/>
      <c r="AG31">
        <f t="shared" si="2"/>
        <v>1329.8173035473756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7.65</v>
      </c>
      <c r="F32">
        <f>GT_Spot!Q32</f>
        <v>0</v>
      </c>
      <c r="G32">
        <f>PPCL_NG!Q32</f>
        <v>34.04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855.76322810682143</v>
      </c>
      <c r="P32" s="36">
        <v>54.5</v>
      </c>
      <c r="Q32" s="36">
        <v>22.91</v>
      </c>
      <c r="R32" s="38">
        <v>24.75</v>
      </c>
      <c r="S32" s="38">
        <v>0</v>
      </c>
      <c r="T32" s="37">
        <f>SUMPRODUCT(LTA!J32:AN32,LTA!J$101:AN$101,LTA!J$104:AN$104)</f>
        <v>74.63</v>
      </c>
      <c r="U32" s="37">
        <f>SUMPRODUCT(LTA!J32:AN32,LTA!J$102:AN$102,LTA!J$104:AN$104)</f>
        <v>114.3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-140</v>
      </c>
      <c r="AA32" s="75">
        <f>STOA!I32</f>
        <v>206.04</v>
      </c>
      <c r="AB32" s="75">
        <f>-STOA!O32</f>
        <v>0</v>
      </c>
      <c r="AC32">
        <f t="shared" si="0"/>
        <v>13.523593777581768</v>
      </c>
      <c r="AD32">
        <f t="shared" si="1"/>
        <v>1315.2420843292398</v>
      </c>
      <c r="AE32">
        <f>'IDT-1'!C32</f>
        <v>0</v>
      </c>
      <c r="AF32" s="24"/>
      <c r="AG32">
        <f t="shared" si="2"/>
        <v>1315.2420843292398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7.65</v>
      </c>
      <c r="F33">
        <f>GT_Spot!Q33</f>
        <v>0</v>
      </c>
      <c r="G33">
        <f>PPCL_NG!Q33</f>
        <v>34.04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755.27518594626179</v>
      </c>
      <c r="P33" s="36">
        <v>54.5</v>
      </c>
      <c r="Q33" s="36">
        <v>14.65</v>
      </c>
      <c r="R33" s="38">
        <v>24.75</v>
      </c>
      <c r="S33" s="38">
        <v>0</v>
      </c>
      <c r="T33" s="37">
        <f>SUMPRODUCT(LTA!J33:AN33,LTA!J$101:AN$101,LTA!J$104:AN$104)</f>
        <v>92.67</v>
      </c>
      <c r="U33" s="37">
        <f>SUMPRODUCT(LTA!J33:AN33,LTA!J$102:AN$102,LTA!J$104:AN$104)</f>
        <v>114.8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-76</v>
      </c>
      <c r="AA33" s="75">
        <f>STOA!I33</f>
        <v>206.04</v>
      </c>
      <c r="AB33" s="75">
        <f>-STOA!O33</f>
        <v>0</v>
      </c>
      <c r="AC33">
        <f t="shared" si="0"/>
        <v>12.223692129040165</v>
      </c>
      <c r="AD33">
        <f t="shared" si="1"/>
        <v>1290.3339438172213</v>
      </c>
      <c r="AE33">
        <f>'IDT-1'!C33</f>
        <v>0</v>
      </c>
      <c r="AF33" s="24"/>
      <c r="AG33">
        <f t="shared" si="2"/>
        <v>1290.3339438172213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7.65</v>
      </c>
      <c r="F34">
        <f>GT_Spot!Q34</f>
        <v>0</v>
      </c>
      <c r="G34">
        <f>PPCL_NG!Q34</f>
        <v>34.04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755.27518594626179</v>
      </c>
      <c r="P34" s="36">
        <v>48.300000000000004</v>
      </c>
      <c r="Q34" s="36">
        <v>14.65</v>
      </c>
      <c r="R34" s="38">
        <v>26.3</v>
      </c>
      <c r="S34" s="38">
        <v>0</v>
      </c>
      <c r="T34" s="37">
        <f>SUMPRODUCT(LTA!J34:AN34,LTA!J$101:AN$101,LTA!J$104:AN$104)</f>
        <v>110.91</v>
      </c>
      <c r="U34" s="37">
        <f>SUMPRODUCT(LTA!J34:AN34,LTA!J$102:AN$102,LTA!J$104:AN$104)</f>
        <v>115.3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-101</v>
      </c>
      <c r="AA34" s="75">
        <f>STOA!I34</f>
        <v>206.04</v>
      </c>
      <c r="AB34" s="75">
        <f>-STOA!O34</f>
        <v>0</v>
      </c>
      <c r="AC34">
        <f t="shared" si="0"/>
        <v>12.553827072162392</v>
      </c>
      <c r="AD34">
        <f t="shared" si="1"/>
        <v>1279.0938088740991</v>
      </c>
      <c r="AE34">
        <f>'IDT-1'!C34</f>
        <v>0</v>
      </c>
      <c r="AF34" s="24"/>
      <c r="AG34">
        <f t="shared" si="2"/>
        <v>1279.0938088740991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7.65</v>
      </c>
      <c r="F35">
        <f>GT_Spot!Q35</f>
        <v>0</v>
      </c>
      <c r="G35">
        <f>PPCL_NG!Q35</f>
        <v>23.298393214261083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746.26617469920222</v>
      </c>
      <c r="P35" s="36">
        <v>33.81</v>
      </c>
      <c r="Q35" s="36">
        <v>14.65</v>
      </c>
      <c r="R35" s="38">
        <v>26.3</v>
      </c>
      <c r="S35" s="38">
        <v>0</v>
      </c>
      <c r="T35" s="37">
        <f>SUMPRODUCT(LTA!J35:AN35,LTA!J$101:AN$101,LTA!J$104:AN$104)</f>
        <v>129.55000000000001</v>
      </c>
      <c r="U35" s="37">
        <f>SUMPRODUCT(LTA!J35:AN35,LTA!J$102:AN$102,LTA!J$104:AN$104)</f>
        <v>85.16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-81</v>
      </c>
      <c r="AA35" s="75">
        <f>STOA!I35</f>
        <v>206.04</v>
      </c>
      <c r="AB35" s="75">
        <f>-STOA!O35</f>
        <v>0</v>
      </c>
      <c r="AC35">
        <f t="shared" si="0"/>
        <v>12.339029035184669</v>
      </c>
      <c r="AD35">
        <f t="shared" si="1"/>
        <v>1213.5679888782786</v>
      </c>
      <c r="AE35">
        <f>'IDT-1'!C35</f>
        <v>0</v>
      </c>
      <c r="AF35" s="24"/>
      <c r="AG35">
        <f t="shared" si="2"/>
        <v>1213.5679888782786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7.65</v>
      </c>
      <c r="F36">
        <f>GT_Spot!Q36</f>
        <v>0</v>
      </c>
      <c r="G36">
        <f>PPCL_NG!Q36</f>
        <v>23.298393214261083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746.26617469920222</v>
      </c>
      <c r="P36" s="36">
        <v>33.81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148.76999999999998</v>
      </c>
      <c r="U36" s="37">
        <f>SUMPRODUCT(LTA!J36:AN36,LTA!J$102:AN$102,LTA!J$104:AN$104)</f>
        <v>66.97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-111</v>
      </c>
      <c r="AA36" s="75">
        <f>STOA!I36</f>
        <v>206.04</v>
      </c>
      <c r="AB36" s="75">
        <f>-STOA!O36</f>
        <v>0</v>
      </c>
      <c r="AC36">
        <f t="shared" si="0"/>
        <v>12.500161874232672</v>
      </c>
      <c r="AD36">
        <f t="shared" si="1"/>
        <v>1196.4368560392306</v>
      </c>
      <c r="AE36">
        <f>'IDT-1'!C36</f>
        <v>0</v>
      </c>
      <c r="AF36" s="24"/>
      <c r="AG36">
        <f t="shared" si="2"/>
        <v>1196.4368560392306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-28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7.65</v>
      </c>
      <c r="F37">
        <f>GT_Spot!Q37</f>
        <v>0</v>
      </c>
      <c r="G37">
        <f>PPCL_NG!Q37</f>
        <v>23.298393214261083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741.19489934873729</v>
      </c>
      <c r="P37" s="36">
        <v>33.81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164.18</v>
      </c>
      <c r="U37" s="37">
        <f>SUMPRODUCT(LTA!J37:AN37,LTA!J$102:AN$102,LTA!J$104:AN$104)</f>
        <v>67.63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-153</v>
      </c>
      <c r="AA37" s="75">
        <f>STOA!I37</f>
        <v>254.33</v>
      </c>
      <c r="AB37" s="75">
        <f>-STOA!O37</f>
        <v>0</v>
      </c>
      <c r="AC37">
        <f t="shared" si="0"/>
        <v>13.379389258908773</v>
      </c>
      <c r="AD37">
        <f t="shared" si="1"/>
        <v>1209.8463533040895</v>
      </c>
      <c r="AE37">
        <f>'IDT-1'!C37</f>
        <v>0</v>
      </c>
      <c r="AF37" s="24"/>
      <c r="AG37">
        <f t="shared" si="2"/>
        <v>1209.8463533040895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-31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7.65</v>
      </c>
      <c r="F38">
        <f>GT_Spot!Q38</f>
        <v>0</v>
      </c>
      <c r="G38">
        <f>PPCL_NG!Q38</f>
        <v>23.298393214261083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737.75797486842805</v>
      </c>
      <c r="P38" s="36">
        <v>33.81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179.82999999999998</v>
      </c>
      <c r="U38" s="37">
        <f>SUMPRODUCT(LTA!J38:AN38,LTA!J$102:AN$102,LTA!J$104:AN$104)</f>
        <v>68.97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-168</v>
      </c>
      <c r="AA38" s="75">
        <f>STOA!I38</f>
        <v>254.33</v>
      </c>
      <c r="AB38" s="75">
        <f>-STOA!O38</f>
        <v>0</v>
      </c>
      <c r="AC38">
        <f t="shared" si="0"/>
        <v>13.620302459147512</v>
      </c>
      <c r="AD38">
        <f t="shared" si="1"/>
        <v>1208.1585156235415</v>
      </c>
      <c r="AE38">
        <f>'IDT-1'!C38</f>
        <v>0</v>
      </c>
      <c r="AF38" s="24"/>
      <c r="AG38">
        <f t="shared" si="2"/>
        <v>1208.1585156235415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-31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7.5816964285714281</v>
      </c>
      <c r="F39">
        <f>GT_Spot!Q39</f>
        <v>0</v>
      </c>
      <c r="G39">
        <f>PPCL_NG!Q39</f>
        <v>34.04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720.92273361184982</v>
      </c>
      <c r="P39" s="36">
        <v>33.81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202.10000000000002</v>
      </c>
      <c r="U39" s="37">
        <f>SUMPRODUCT(LTA!J39:AN39,LTA!J$102:AN$102,LTA!J$104:AN$104)</f>
        <v>64.790000000000006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-152</v>
      </c>
      <c r="AA39" s="75">
        <f>STOA!I39</f>
        <v>254.33</v>
      </c>
      <c r="AB39" s="75">
        <f>-STOA!O39</f>
        <v>0</v>
      </c>
      <c r="AC39">
        <f t="shared" si="0"/>
        <v>13.610373129168902</v>
      </c>
      <c r="AD39">
        <f t="shared" si="1"/>
        <v>1233.0965069112522</v>
      </c>
      <c r="AE39">
        <f>'IDT-1'!C39</f>
        <v>0</v>
      </c>
      <c r="AF39" s="24"/>
      <c r="AG39">
        <f t="shared" si="2"/>
        <v>1233.0965069112522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-34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7.5816964285714281</v>
      </c>
      <c r="F40">
        <f>GT_Spot!Q40</f>
        <v>0</v>
      </c>
      <c r="G40">
        <f>PPCL_NG!Q40</f>
        <v>29.748391978811959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720.92273361184982</v>
      </c>
      <c r="P40" s="36">
        <v>33.81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220.82999999999998</v>
      </c>
      <c r="U40" s="37">
        <f>SUMPRODUCT(LTA!J40:AN40,LTA!J$102:AN$102,LTA!J$104:AN$104)</f>
        <v>64.790000000000006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-152</v>
      </c>
      <c r="AA40" s="75">
        <f>STOA!I40</f>
        <v>254.33</v>
      </c>
      <c r="AB40" s="75">
        <f>-STOA!O40</f>
        <v>0</v>
      </c>
      <c r="AC40">
        <f t="shared" si="0"/>
        <v>13.799424883590035</v>
      </c>
      <c r="AD40">
        <f t="shared" si="1"/>
        <v>1239.345847135643</v>
      </c>
      <c r="AE40">
        <f>'IDT-1'!C40</f>
        <v>0</v>
      </c>
      <c r="AF40" s="24"/>
      <c r="AG40">
        <f t="shared" si="2"/>
        <v>1239.345847135643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-42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7.5816964285714281</v>
      </c>
      <c r="F41">
        <f>GT_Spot!Q41</f>
        <v>0</v>
      </c>
      <c r="G41">
        <f>PPCL_NG!Q41</f>
        <v>34.04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721.23717877710783</v>
      </c>
      <c r="P41" s="36">
        <v>33.810000000000009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236.05</v>
      </c>
      <c r="U41" s="37">
        <f>SUMPRODUCT(LTA!J41:AN41,LTA!J$102:AN$102,LTA!J$104:AN$104)</f>
        <v>70.47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-163</v>
      </c>
      <c r="AA41" s="75">
        <f>STOA!I41</f>
        <v>254.33</v>
      </c>
      <c r="AB41" s="75">
        <f>-STOA!O41</f>
        <v>0</v>
      </c>
      <c r="AC41">
        <f t="shared" si="0"/>
        <v>13.835781418133513</v>
      </c>
      <c r="AD41">
        <f t="shared" si="1"/>
        <v>1285.8155437875455</v>
      </c>
      <c r="AE41">
        <f>'IDT-1'!C41</f>
        <v>0</v>
      </c>
      <c r="AF41" s="24"/>
      <c r="AG41">
        <f t="shared" si="2"/>
        <v>1285.8155437875455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7.5816964285714281</v>
      </c>
      <c r="F42">
        <f>GT_Spot!Q42</f>
        <v>0</v>
      </c>
      <c r="G42">
        <f>PPCL_NG!Q42</f>
        <v>36.96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719.34164892783292</v>
      </c>
      <c r="P42" s="36">
        <v>33.810000000000009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251.82</v>
      </c>
      <c r="U42" s="37">
        <f>SUMPRODUCT(LTA!J42:AN42,LTA!J$102:AN$102,LTA!J$104:AN$104)</f>
        <v>71.97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-153</v>
      </c>
      <c r="AA42" s="75">
        <f>STOA!I42</f>
        <v>254.33</v>
      </c>
      <c r="AB42" s="75">
        <f>-STOA!O42</f>
        <v>0</v>
      </c>
      <c r="AC42">
        <f t="shared" si="0"/>
        <v>13.896272232425824</v>
      </c>
      <c r="AD42">
        <f t="shared" si="1"/>
        <v>1315.0495231239784</v>
      </c>
      <c r="AE42">
        <f>'IDT-1'!C42</f>
        <v>0</v>
      </c>
      <c r="AF42" s="24"/>
      <c r="AG42">
        <f t="shared" si="2"/>
        <v>1315.0495231239784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7.5816964285714281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721.05247571346547</v>
      </c>
      <c r="P43" s="36">
        <v>32.659999999999997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266.13</v>
      </c>
      <c r="U43" s="37">
        <f>SUMPRODUCT(LTA!J43:AN43,LTA!J$102:AN$102,LTA!J$104:AN$104)</f>
        <v>73.790000000000006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-112</v>
      </c>
      <c r="AA43" s="75">
        <f>STOA!I43</f>
        <v>254.33</v>
      </c>
      <c r="AB43" s="75">
        <f>-STOA!O43</f>
        <v>0</v>
      </c>
      <c r="AC43">
        <f t="shared" si="0"/>
        <v>14.066624231075799</v>
      </c>
      <c r="AD43">
        <f t="shared" si="1"/>
        <v>1347.2099979109607</v>
      </c>
      <c r="AE43">
        <f>'IDT-1'!C43</f>
        <v>0</v>
      </c>
      <c r="AF43" s="24"/>
      <c r="AG43">
        <f t="shared" si="2"/>
        <v>1347.2099979109607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-44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7.5816964285714281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721.6012728029765</v>
      </c>
      <c r="P44" s="36">
        <v>32.659999999999997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280.64999999999998</v>
      </c>
      <c r="U44" s="37">
        <f>SUMPRODUCT(LTA!J44:AN44,LTA!J$102:AN$102,LTA!J$104:AN$104)</f>
        <v>75.790000000000006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-97</v>
      </c>
      <c r="AA44" s="75">
        <f>STOA!I44</f>
        <v>254.33</v>
      </c>
      <c r="AB44" s="75">
        <f>-STOA!O44</f>
        <v>0</v>
      </c>
      <c r="AC44">
        <f t="shared" si="0"/>
        <v>14.133761707103691</v>
      </c>
      <c r="AD44">
        <f t="shared" si="1"/>
        <v>1373.2116575244438</v>
      </c>
      <c r="AE44">
        <f>'IDT-1'!C44</f>
        <v>0</v>
      </c>
      <c r="AF44" s="24"/>
      <c r="AG44">
        <f t="shared" si="2"/>
        <v>1373.2116575244438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7.1271347248576848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718.15426918202013</v>
      </c>
      <c r="P45" s="36">
        <v>32.659999999999997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291.84000000000003</v>
      </c>
      <c r="U45" s="37">
        <f>SUMPRODUCT(LTA!J45:AN45,LTA!J$102:AN$102,LTA!J$104:AN$104)</f>
        <v>78.13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-77</v>
      </c>
      <c r="AA45" s="75">
        <f>STOA!I45</f>
        <v>254.33</v>
      </c>
      <c r="AB45" s="75">
        <f>-STOA!O45</f>
        <v>0</v>
      </c>
      <c r="AC45">
        <f t="shared" si="0"/>
        <v>14.045217403878681</v>
      </c>
      <c r="AD45">
        <f t="shared" si="1"/>
        <v>1402.9286365029989</v>
      </c>
      <c r="AE45">
        <f>'IDT-1'!C45</f>
        <v>0</v>
      </c>
      <c r="AF45" s="24"/>
      <c r="AG45">
        <f t="shared" si="2"/>
        <v>1402.9286365029989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7.1271347248576848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714.70726556106376</v>
      </c>
      <c r="P46" s="36">
        <v>32.659999999999997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301.42</v>
      </c>
      <c r="U46" s="37">
        <f>SUMPRODUCT(LTA!J46:AN46,LTA!J$102:AN$102,LTA!J$104:AN$104)</f>
        <v>80.790000000000006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-62</v>
      </c>
      <c r="AA46" s="75">
        <f>STOA!I46</f>
        <v>254.33</v>
      </c>
      <c r="AB46" s="75">
        <f>-STOA!O46</f>
        <v>0</v>
      </c>
      <c r="AC46">
        <f t="shared" si="0"/>
        <v>14.01742468076398</v>
      </c>
      <c r="AD46">
        <f t="shared" si="1"/>
        <v>1423.7494256051573</v>
      </c>
      <c r="AE46">
        <f>'IDT-1'!C46</f>
        <v>0</v>
      </c>
      <c r="AF46" s="24"/>
      <c r="AG46">
        <f t="shared" si="2"/>
        <v>1423.7494256051573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-53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7.1271347248576848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703.9813858624492</v>
      </c>
      <c r="P47" s="36">
        <v>32.659999999999997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307.19</v>
      </c>
      <c r="U47" s="37">
        <f>SUMPRODUCT(LTA!J47:AN47,LTA!J$102:AN$102,LTA!J$104:AN$104)</f>
        <v>84.13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-47</v>
      </c>
      <c r="AA47" s="75">
        <f>STOA!I47</f>
        <v>254.33</v>
      </c>
      <c r="AB47" s="75">
        <f>-STOA!O47</f>
        <v>0</v>
      </c>
      <c r="AC47">
        <f t="shared" si="0"/>
        <v>13.783601190448504</v>
      </c>
      <c r="AD47">
        <f t="shared" si="1"/>
        <v>1448.3673693968583</v>
      </c>
      <c r="AE47">
        <f>'IDT-1'!C47</f>
        <v>0</v>
      </c>
      <c r="AF47" s="24"/>
      <c r="AG47">
        <f t="shared" si="2"/>
        <v>1448.3673693968583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-42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7.1271347248576848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703.10692412534604</v>
      </c>
      <c r="P48" s="36">
        <v>32.659999999999997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311.15000000000003</v>
      </c>
      <c r="U48" s="37">
        <f>SUMPRODUCT(LTA!J48:AN48,LTA!J$102:AN$102,LTA!J$104:AN$104)</f>
        <v>87.789999999999992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</v>
      </c>
      <c r="AA48" s="75">
        <f>STOA!I48</f>
        <v>254.33</v>
      </c>
      <c r="AB48" s="75">
        <f>-STOA!O48</f>
        <v>0</v>
      </c>
      <c r="AC48">
        <f t="shared" si="0"/>
        <v>13.721667503708391</v>
      </c>
      <c r="AD48">
        <f t="shared" si="1"/>
        <v>1469.1748413464952</v>
      </c>
      <c r="AE48">
        <f>'IDT-1'!C48</f>
        <v>0</v>
      </c>
      <c r="AF48" s="24"/>
      <c r="AG48">
        <f t="shared" si="2"/>
        <v>1469.1748413464952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-48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7.1271347248576848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703.10692412534604</v>
      </c>
      <c r="P49" s="36">
        <v>32.659999999999997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315.56</v>
      </c>
      <c r="U49" s="37">
        <f>SUMPRODUCT(LTA!J49:AN49,LTA!J$102:AN$102,LTA!J$104:AN$104)</f>
        <v>91.789999999999992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-25.5</v>
      </c>
      <c r="AA49" s="75">
        <f>STOA!I49</f>
        <v>254.33</v>
      </c>
      <c r="AB49" s="75">
        <f>-STOA!O49</f>
        <v>0</v>
      </c>
      <c r="AC49">
        <f t="shared" si="0"/>
        <v>13.661008558972608</v>
      </c>
      <c r="AD49">
        <f t="shared" si="1"/>
        <v>1493.145500291231</v>
      </c>
      <c r="AE49">
        <f>'IDT-1'!C49</f>
        <v>0</v>
      </c>
      <c r="AF49" s="24"/>
      <c r="AG49">
        <f t="shared" si="2"/>
        <v>1493.145500291231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-34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7.1271347248576848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706.20717445919331</v>
      </c>
      <c r="P50" s="36">
        <v>32.659999999999997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316.23</v>
      </c>
      <c r="U50" s="37">
        <f>SUMPRODUCT(LTA!J50:AN50,LTA!J$102:AN$102,LTA!J$104:AN$104)</f>
        <v>93.47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</v>
      </c>
      <c r="AA50" s="75">
        <f>STOA!I50</f>
        <v>254.33</v>
      </c>
      <c r="AB50" s="75">
        <f>-STOA!O50</f>
        <v>0</v>
      </c>
      <c r="AC50">
        <f t="shared" si="0"/>
        <v>13.609372347940702</v>
      </c>
      <c r="AD50">
        <f t="shared" si="1"/>
        <v>1510.1473868361102</v>
      </c>
      <c r="AE50">
        <f>'IDT-1'!C50</f>
        <v>0</v>
      </c>
      <c r="AF50" s="24"/>
      <c r="AG50">
        <f t="shared" si="2"/>
        <v>1510.1473868361102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7.1271347248576848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712.4430983946711</v>
      </c>
      <c r="P51" s="36">
        <v>32.659999999999997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317.56</v>
      </c>
      <c r="U51" s="37">
        <f>SUMPRODUCT(LTA!J51:AN51,LTA!J$102:AN$102,LTA!J$104:AN$104)</f>
        <v>94.47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267.85000000000002</v>
      </c>
      <c r="AB51" s="75">
        <f>-STOA!O51</f>
        <v>0</v>
      </c>
      <c r="AC51">
        <f t="shared" si="0"/>
        <v>13.989730736671165</v>
      </c>
      <c r="AD51">
        <f t="shared" si="1"/>
        <v>1508.8529523828577</v>
      </c>
      <c r="AE51">
        <f>'IDT-1'!C51</f>
        <v>0</v>
      </c>
      <c r="AF51" s="24"/>
      <c r="AG51">
        <f t="shared" si="2"/>
        <v>1508.8529523828577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-71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7.1271347248576848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716.49929881081562</v>
      </c>
      <c r="P52" s="36">
        <v>32.659999999999997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318.90000000000003</v>
      </c>
      <c r="U52" s="37">
        <f>SUMPRODUCT(LTA!J52:AN52,LTA!J$102:AN$102,LTA!J$104:AN$104)</f>
        <v>94.789999999999992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</v>
      </c>
      <c r="AA52" s="75">
        <f>STOA!I52</f>
        <v>267.85000000000002</v>
      </c>
      <c r="AB52" s="75">
        <f>-STOA!O52</f>
        <v>0</v>
      </c>
      <c r="AC52">
        <f t="shared" si="0"/>
        <v>13.961506400642778</v>
      </c>
      <c r="AD52">
        <f t="shared" si="1"/>
        <v>1523.5973771350307</v>
      </c>
      <c r="AE52">
        <f>'IDT-1'!C52</f>
        <v>0</v>
      </c>
      <c r="AF52" s="24"/>
      <c r="AG52">
        <f t="shared" si="2"/>
        <v>1523.5973771350307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-54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7.1271347248576848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718.13088895171745</v>
      </c>
      <c r="P53" s="36">
        <v>32.659999999999997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320.23</v>
      </c>
      <c r="U53" s="37">
        <f>SUMPRODUCT(LTA!J53:AN53,LTA!J$102:AN$102,LTA!J$104:AN$104)</f>
        <v>94.789999999999992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267.85000000000002</v>
      </c>
      <c r="AB53" s="75">
        <f>-STOA!O53</f>
        <v>0</v>
      </c>
      <c r="AC53">
        <f t="shared" si="0"/>
        <v>13.960970284651683</v>
      </c>
      <c r="AD53">
        <f t="shared" si="1"/>
        <v>1529.5595033919233</v>
      </c>
      <c r="AE53">
        <f>'IDT-1'!C53</f>
        <v>0</v>
      </c>
      <c r="AF53" s="24"/>
      <c r="AG53">
        <f t="shared" si="2"/>
        <v>1529.5595033919233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-59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7.1271347248576848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718.12992150778678</v>
      </c>
      <c r="P54" s="36">
        <v>32.659999999999997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320.56</v>
      </c>
      <c r="U54" s="37">
        <f>SUMPRODUCT(LTA!J54:AN54,LTA!J$102:AN$102,LTA!J$104:AN$104)</f>
        <v>94.789999999999992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267.85000000000002</v>
      </c>
      <c r="AB54" s="75">
        <f>-STOA!O54</f>
        <v>0</v>
      </c>
      <c r="AC54">
        <f t="shared" si="0"/>
        <v>13.853609107699109</v>
      </c>
      <c r="AD54">
        <f t="shared" si="1"/>
        <v>1542.995897124945</v>
      </c>
      <c r="AE54">
        <f>'IDT-1'!C54</f>
        <v>0</v>
      </c>
      <c r="AF54" s="24"/>
      <c r="AG54">
        <f t="shared" si="2"/>
        <v>1542.995897124945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-46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7.1271347248576848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718.28801834796968</v>
      </c>
      <c r="P55" s="36">
        <v>32.659999999999997</v>
      </c>
      <c r="Q55" s="36">
        <v>14.65</v>
      </c>
      <c r="R55" s="38">
        <v>26.3</v>
      </c>
      <c r="S55" s="38">
        <v>0</v>
      </c>
      <c r="T55" s="37">
        <f>SUMPRODUCT(LTA!J55:AN55,LTA!J$101:AN$101,LTA!J$104:AN$104)</f>
        <v>320.56</v>
      </c>
      <c r="U55" s="37">
        <f>SUMPRODUCT(LTA!J55:AN55,LTA!J$102:AN$102,LTA!J$104:AN$104)</f>
        <v>94.789999999999992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267.85000000000002</v>
      </c>
      <c r="AB55" s="75">
        <f>-STOA!O55</f>
        <v>0</v>
      </c>
      <c r="AC55">
        <f t="shared" si="0"/>
        <v>13.778696701632645</v>
      </c>
      <c r="AD55">
        <f t="shared" si="1"/>
        <v>1552.2289063711946</v>
      </c>
      <c r="AE55">
        <f>'IDT-1'!C55</f>
        <v>0</v>
      </c>
      <c r="AF55" s="24"/>
      <c r="AG55">
        <f t="shared" si="2"/>
        <v>1552.2289063711946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-37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7.1271347248576848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718.28801834796968</v>
      </c>
      <c r="P56" s="36">
        <v>27.56</v>
      </c>
      <c r="Q56" s="36">
        <v>14.65</v>
      </c>
      <c r="R56" s="38">
        <v>26.3</v>
      </c>
      <c r="S56" s="38">
        <v>0</v>
      </c>
      <c r="T56" s="37">
        <f>SUMPRODUCT(LTA!J56:AN56,LTA!J$101:AN$101,LTA!J$104:AN$104)</f>
        <v>320.44</v>
      </c>
      <c r="U56" s="37">
        <f>SUMPRODUCT(LTA!J56:AN56,LTA!J$102:AN$102,LTA!J$104:AN$104)</f>
        <v>94.789999999999992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267.85000000000002</v>
      </c>
      <c r="AB56" s="75">
        <f>-STOA!O56</f>
        <v>0</v>
      </c>
      <c r="AC56">
        <f t="shared" si="0"/>
        <v>13.58236786258464</v>
      </c>
      <c r="AD56">
        <f t="shared" si="1"/>
        <v>1565.2052352102426</v>
      </c>
      <c r="AE56">
        <f>'IDT-1'!C56</f>
        <v>0</v>
      </c>
      <c r="AF56" s="24"/>
      <c r="AG56">
        <f t="shared" si="2"/>
        <v>1565.2052352102426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-19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7.1271347248576848</v>
      </c>
      <c r="F57">
        <f>GT_Spot!Q57</f>
        <v>0</v>
      </c>
      <c r="G57">
        <f>PPCL_NG!Q57</f>
        <v>45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745.99040502232469</v>
      </c>
      <c r="P57" s="36">
        <v>60.56</v>
      </c>
      <c r="Q57" s="36">
        <v>11.6</v>
      </c>
      <c r="R57" s="38">
        <v>26.3</v>
      </c>
      <c r="S57" s="38">
        <v>0</v>
      </c>
      <c r="T57" s="37">
        <f>SUMPRODUCT(LTA!J57:AN57,LTA!J$101:AN$101,LTA!J$104:AN$104)</f>
        <v>320.14999999999998</v>
      </c>
      <c r="U57" s="37">
        <f>SUMPRODUCT(LTA!J57:AN57,LTA!J$102:AN$102,LTA!J$104:AN$104)</f>
        <v>91.47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267.85000000000002</v>
      </c>
      <c r="AB57" s="75">
        <f>-STOA!O57</f>
        <v>0</v>
      </c>
      <c r="AC57">
        <f t="shared" si="0"/>
        <v>14.15842243424745</v>
      </c>
      <c r="AD57">
        <f t="shared" si="1"/>
        <v>1601.071567312935</v>
      </c>
      <c r="AE57">
        <f>'IDT-1'!C57</f>
        <v>0</v>
      </c>
      <c r="AF57" s="24"/>
      <c r="AG57">
        <f t="shared" si="2"/>
        <v>1601.071567312935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-35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7.1271347248576848</v>
      </c>
      <c r="F58">
        <f>GT_Spot!Q58</f>
        <v>0</v>
      </c>
      <c r="G58">
        <f>PPCL_NG!Q58</f>
        <v>45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746.18663038962063</v>
      </c>
      <c r="P58" s="36">
        <v>60.56</v>
      </c>
      <c r="Q58" s="36">
        <v>11.6</v>
      </c>
      <c r="R58" s="38">
        <v>26.3</v>
      </c>
      <c r="S58" s="38">
        <v>0</v>
      </c>
      <c r="T58" s="37">
        <f>SUMPRODUCT(LTA!J58:AN58,LTA!J$101:AN$101,LTA!J$104:AN$104)</f>
        <v>318.33</v>
      </c>
      <c r="U58" s="37">
        <f>SUMPRODUCT(LTA!J58:AN58,LTA!J$102:AN$102,LTA!J$104:AN$104)</f>
        <v>91.47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267.85000000000002</v>
      </c>
      <c r="AB58" s="75">
        <f>-STOA!O58</f>
        <v>0</v>
      </c>
      <c r="AC58">
        <f t="shared" si="0"/>
        <v>13.933003784210507</v>
      </c>
      <c r="AD58">
        <f t="shared" si="1"/>
        <v>1624.6732113302678</v>
      </c>
      <c r="AE58">
        <f>'IDT-1'!C58</f>
        <v>0</v>
      </c>
      <c r="AF58" s="24"/>
      <c r="AG58">
        <f t="shared" si="2"/>
        <v>1624.6732113302678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7.1271347248576848</v>
      </c>
      <c r="F59">
        <f>GT_Spot!Q59</f>
        <v>0</v>
      </c>
      <c r="G59">
        <f>PPCL_NG!Q59</f>
        <v>45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744.77228073337358</v>
      </c>
      <c r="P59" s="36">
        <v>60.56</v>
      </c>
      <c r="Q59" s="36">
        <v>11.59</v>
      </c>
      <c r="R59" s="38">
        <v>26.3</v>
      </c>
      <c r="S59" s="38">
        <v>0</v>
      </c>
      <c r="T59" s="37">
        <f>SUMPRODUCT(LTA!J59:AN59,LTA!J$101:AN$101,LTA!J$104:AN$104)</f>
        <v>318.2</v>
      </c>
      <c r="U59" s="37">
        <f>SUMPRODUCT(LTA!J59:AN59,LTA!J$102:AN$102,LTA!J$104:AN$104)</f>
        <v>110.79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267.85000000000002</v>
      </c>
      <c r="AB59" s="75">
        <f>-STOA!O59</f>
        <v>0</v>
      </c>
      <c r="AC59">
        <f t="shared" si="0"/>
        <v>14.11923966984914</v>
      </c>
      <c r="AD59">
        <f t="shared" si="1"/>
        <v>1666.7426257883822</v>
      </c>
      <c r="AE59">
        <f>'IDT-1'!C59</f>
        <v>0</v>
      </c>
      <c r="AF59" s="24"/>
      <c r="AG59">
        <f t="shared" si="2"/>
        <v>1666.7426257883822</v>
      </c>
      <c r="AI59" s="34">
        <f>PXIL!I59</f>
        <v>0</v>
      </c>
      <c r="AJ59" s="34">
        <f>PXIL!O59</f>
        <v>0</v>
      </c>
      <c r="AK59" s="34">
        <f>RTM_IEX!I59</f>
        <v>14.49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7.1271347248576848</v>
      </c>
      <c r="F60">
        <f>GT_Spot!Q60</f>
        <v>0</v>
      </c>
      <c r="G60">
        <f>PPCL_NG!Q60</f>
        <v>45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749.57217986046214</v>
      </c>
      <c r="P60" s="36">
        <v>60.56</v>
      </c>
      <c r="Q60" s="36">
        <v>11.59</v>
      </c>
      <c r="R60" s="38">
        <v>26.3</v>
      </c>
      <c r="S60" s="38">
        <v>0</v>
      </c>
      <c r="T60" s="37">
        <f>SUMPRODUCT(LTA!J60:AN60,LTA!J$101:AN$101,LTA!J$104:AN$104)</f>
        <v>313.23</v>
      </c>
      <c r="U60" s="37">
        <f>SUMPRODUCT(LTA!J60:AN60,LTA!J$102:AN$102,LTA!J$104:AN$104)</f>
        <v>138.98000000000002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267.85000000000002</v>
      </c>
      <c r="AB60" s="75">
        <f>-STOA!O60</f>
        <v>0</v>
      </c>
      <c r="AC60">
        <f t="shared" si="0"/>
        <v>14.354606822516685</v>
      </c>
      <c r="AD60">
        <f t="shared" si="1"/>
        <v>1694.5271577628032</v>
      </c>
      <c r="AE60">
        <f>'IDT-1'!C60</f>
        <v>0</v>
      </c>
      <c r="AF60" s="24"/>
      <c r="AG60">
        <f t="shared" si="2"/>
        <v>1694.5271577628032</v>
      </c>
      <c r="AI60" s="34">
        <f>PXIL!I60</f>
        <v>0</v>
      </c>
      <c r="AJ60" s="34">
        <f>PXIL!O60</f>
        <v>0</v>
      </c>
      <c r="AK60" s="34">
        <f>RTM_IEX!I60</f>
        <v>14.49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7.1271347248576848</v>
      </c>
      <c r="F61">
        <f>GT_Spot!Q61</f>
        <v>0</v>
      </c>
      <c r="G61">
        <f>PPCL_NG!Q61</f>
        <v>45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764.20268435399373</v>
      </c>
      <c r="P61" s="36">
        <v>60.56</v>
      </c>
      <c r="Q61" s="36">
        <v>21.25</v>
      </c>
      <c r="R61" s="38">
        <v>26.3</v>
      </c>
      <c r="S61" s="38">
        <v>0</v>
      </c>
      <c r="T61" s="37">
        <f>SUMPRODUCT(LTA!J61:AN61,LTA!J$101:AN$101,LTA!J$104:AN$104)</f>
        <v>305.25</v>
      </c>
      <c r="U61" s="37">
        <f>SUMPRODUCT(LTA!J61:AN61,LTA!J$102:AN$102,LTA!J$104:AN$104)</f>
        <v>138.98000000000002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267.85000000000002</v>
      </c>
      <c r="AB61" s="75">
        <f>-STOA!O61</f>
        <v>0</v>
      </c>
      <c r="AC61">
        <f t="shared" si="0"/>
        <v>14.54033506026235</v>
      </c>
      <c r="AD61">
        <f t="shared" si="1"/>
        <v>1716.4519340185889</v>
      </c>
      <c r="AE61">
        <f>'IDT-1'!C61</f>
        <v>0</v>
      </c>
      <c r="AF61" s="24"/>
      <c r="AG61">
        <f t="shared" si="2"/>
        <v>1716.4519340185889</v>
      </c>
      <c r="AI61" s="34">
        <f>PXIL!I61</f>
        <v>0</v>
      </c>
      <c r="AJ61" s="34">
        <f>PXIL!O61</f>
        <v>0</v>
      </c>
      <c r="AK61" s="34">
        <f>RTM_IEX!I61</f>
        <v>20.29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7.1271347248576848</v>
      </c>
      <c r="F62">
        <f>GT_Spot!Q62</f>
        <v>0</v>
      </c>
      <c r="G62">
        <f>PPCL_NG!Q62</f>
        <v>45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796.04316926801084</v>
      </c>
      <c r="P62" s="36">
        <v>60.56</v>
      </c>
      <c r="Q62" s="36">
        <v>22.129999999999995</v>
      </c>
      <c r="R62" s="38">
        <v>26.3</v>
      </c>
      <c r="S62" s="38">
        <v>0</v>
      </c>
      <c r="T62" s="37">
        <f>SUMPRODUCT(LTA!J62:AN62,LTA!J$101:AN$101,LTA!J$104:AN$104)</f>
        <v>296.58</v>
      </c>
      <c r="U62" s="37">
        <f>SUMPRODUCT(LTA!J62:AN62,LTA!J$102:AN$102,LTA!J$104:AN$104)</f>
        <v>138.98000000000002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267.85000000000002</v>
      </c>
      <c r="AB62" s="75">
        <f>-STOA!O62</f>
        <v>0</v>
      </c>
      <c r="AC62">
        <f t="shared" si="0"/>
        <v>14.766635133540095</v>
      </c>
      <c r="AD62">
        <f t="shared" si="1"/>
        <v>1743.1661188593287</v>
      </c>
      <c r="AE62">
        <f>'IDT-1'!C62</f>
        <v>0</v>
      </c>
      <c r="AF62" s="24"/>
      <c r="AG62">
        <f t="shared" si="2"/>
        <v>1743.1661188593287</v>
      </c>
      <c r="AI62" s="34">
        <f>PXIL!I62</f>
        <v>0</v>
      </c>
      <c r="AJ62" s="34">
        <f>PXIL!O62</f>
        <v>0</v>
      </c>
      <c r="AK62" s="34">
        <f>RTM_IEX!I62</f>
        <v>23.18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7.1271347248576848</v>
      </c>
      <c r="F63">
        <f>GT_Spot!Q63</f>
        <v>0</v>
      </c>
      <c r="G63">
        <f>PPCL_NG!Q63</f>
        <v>45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832.88960375768988</v>
      </c>
      <c r="P63" s="36">
        <v>60.56</v>
      </c>
      <c r="Q63" s="36">
        <v>22.129999999999995</v>
      </c>
      <c r="R63" s="38">
        <v>26.3</v>
      </c>
      <c r="S63" s="38">
        <v>0</v>
      </c>
      <c r="T63" s="37">
        <f>SUMPRODUCT(LTA!J63:AN63,LTA!J$101:AN$101,LTA!J$104:AN$104)</f>
        <v>284.73</v>
      </c>
      <c r="U63" s="37">
        <f>SUMPRODUCT(LTA!J63:AN63,LTA!J$102:AN$102,LTA!J$104:AN$104)</f>
        <v>138.98000000000002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267.85000000000002</v>
      </c>
      <c r="AB63" s="75">
        <f>-STOA!O63</f>
        <v>0</v>
      </c>
      <c r="AC63">
        <f t="shared" si="0"/>
        <v>15.0658971832534</v>
      </c>
      <c r="AD63">
        <f t="shared" si="1"/>
        <v>1778.4932912992942</v>
      </c>
      <c r="AE63">
        <f>'IDT-1'!C63</f>
        <v>0</v>
      </c>
      <c r="AF63" s="24"/>
      <c r="AG63">
        <f t="shared" si="2"/>
        <v>1778.4932912992942</v>
      </c>
      <c r="AI63" s="34">
        <f>PXIL!I63</f>
        <v>0</v>
      </c>
      <c r="AJ63" s="34">
        <f>PXIL!O63</f>
        <v>0</v>
      </c>
      <c r="AK63" s="34">
        <f>RTM_IEX!I63</f>
        <v>33.81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7.1271347248576848</v>
      </c>
      <c r="F64">
        <f>GT_Spot!Q64</f>
        <v>0</v>
      </c>
      <c r="G64">
        <f>PPCL_NG!Q64</f>
        <v>45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846.52254661178608</v>
      </c>
      <c r="P64" s="36">
        <v>60.56</v>
      </c>
      <c r="Q64" s="36">
        <v>22.129999999999995</v>
      </c>
      <c r="R64" s="38">
        <v>26.3</v>
      </c>
      <c r="S64" s="38">
        <v>0</v>
      </c>
      <c r="T64" s="37">
        <f>SUMPRODUCT(LTA!J64:AN64,LTA!J$101:AN$101,LTA!J$104:AN$104)</f>
        <v>272.51</v>
      </c>
      <c r="U64" s="37">
        <f>SUMPRODUCT(LTA!J64:AN64,LTA!J$102:AN$102,LTA!J$104:AN$104)</f>
        <v>138.98000000000002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267.85000000000002</v>
      </c>
      <c r="AB64" s="75">
        <f>-STOA!O64</f>
        <v>0</v>
      </c>
      <c r="AC64">
        <f t="shared" si="0"/>
        <v>15.199481903227806</v>
      </c>
      <c r="AD64">
        <f t="shared" si="1"/>
        <v>1794.2626494334158</v>
      </c>
      <c r="AE64">
        <f>'IDT-1'!C64</f>
        <v>0</v>
      </c>
      <c r="AF64" s="24"/>
      <c r="AG64">
        <f t="shared" si="2"/>
        <v>1794.2626494334158</v>
      </c>
      <c r="AI64" s="34">
        <f>PXIL!I64</f>
        <v>0</v>
      </c>
      <c r="AJ64" s="34">
        <f>PXIL!O64</f>
        <v>0</v>
      </c>
      <c r="AK64" s="34">
        <f>RTM_IEX!I64</f>
        <v>28.98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19.32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7.1271347248576848</v>
      </c>
      <c r="F65">
        <f>GT_Spot!Q65</f>
        <v>0</v>
      </c>
      <c r="G65">
        <f>PPCL_NG!Q65</f>
        <v>45</v>
      </c>
      <c r="H65">
        <f>PPCL_Spot!Q65</f>
        <v>0</v>
      </c>
      <c r="I65">
        <f>Bawana_NG!Q65</f>
        <v>57.599999999999987</v>
      </c>
      <c r="J65">
        <f>Bawana_RLNG!Q65</f>
        <v>0</v>
      </c>
      <c r="K65">
        <f>Bawana_Spot!Q65</f>
        <v>22.999696249339674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860.32170150978686</v>
      </c>
      <c r="P65" s="36">
        <v>68.507387906054589</v>
      </c>
      <c r="Q65" s="36">
        <v>22.129999999999995</v>
      </c>
      <c r="R65" s="38">
        <v>26.3</v>
      </c>
      <c r="S65" s="38">
        <v>0</v>
      </c>
      <c r="T65" s="37">
        <f>SUMPRODUCT(LTA!J65:AN65,LTA!J$101:AN$101,LTA!J$104:AN$104)</f>
        <v>260.81</v>
      </c>
      <c r="U65" s="37">
        <f>SUMPRODUCT(LTA!J65:AN65,LTA!J$102:AN$102,LTA!J$104:AN$104)</f>
        <v>138.98000000000002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267.85000000000002</v>
      </c>
      <c r="AB65" s="75">
        <f>-STOA!O65</f>
        <v>0</v>
      </c>
      <c r="AC65">
        <f t="shared" si="0"/>
        <v>15.227422311276326</v>
      </c>
      <c r="AD65">
        <f t="shared" si="1"/>
        <v>1797.5609480787625</v>
      </c>
      <c r="AE65">
        <f>'IDT-1'!C65</f>
        <v>0</v>
      </c>
      <c r="AF65" s="24"/>
      <c r="AG65">
        <f t="shared" si="2"/>
        <v>1797.5609480787625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28.98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6.0657999999999994</v>
      </c>
      <c r="E66">
        <f>GT_NG!Q66</f>
        <v>7.1271347248576848</v>
      </c>
      <c r="F66">
        <f>GT_Spot!Q66</f>
        <v>0</v>
      </c>
      <c r="G66">
        <f>PPCL_NG!Q66</f>
        <v>45</v>
      </c>
      <c r="H66">
        <f>PPCL_Spot!Q66</f>
        <v>0</v>
      </c>
      <c r="I66">
        <f>Bawana_NG!Q66</f>
        <v>57.599999999999987</v>
      </c>
      <c r="J66">
        <f>Bawana_RLNG!Q66</f>
        <v>0</v>
      </c>
      <c r="K66">
        <f>Bawana_Spot!Q66</f>
        <v>22.999696249339674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860.00744271728252</v>
      </c>
      <c r="P66" s="36">
        <v>68.507387906054589</v>
      </c>
      <c r="Q66" s="36">
        <v>22.129999999999995</v>
      </c>
      <c r="R66" s="38">
        <v>26.3</v>
      </c>
      <c r="S66" s="38">
        <v>0</v>
      </c>
      <c r="T66" s="37">
        <f>SUMPRODUCT(LTA!J66:AN66,LTA!J$101:AN$101,LTA!J$104:AN$104)</f>
        <v>248.67000000000002</v>
      </c>
      <c r="U66" s="37">
        <f>SUMPRODUCT(LTA!J66:AN66,LTA!J$102:AN$102,LTA!J$104:AN$104)</f>
        <v>138.98000000000002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267.85000000000002</v>
      </c>
      <c r="AB66" s="75">
        <f>-STOA!O66</f>
        <v>0</v>
      </c>
      <c r="AC66">
        <f t="shared" si="0"/>
        <v>15.202970677419289</v>
      </c>
      <c r="AD66">
        <f t="shared" si="1"/>
        <v>1794.6744909201154</v>
      </c>
      <c r="AE66">
        <f>'IDT-1'!C66</f>
        <v>0</v>
      </c>
      <c r="AF66" s="24"/>
      <c r="AG66">
        <f t="shared" si="2"/>
        <v>1794.6744909201154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38.64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6.0657999999999994</v>
      </c>
      <c r="E67">
        <f>GT_NG!Q67</f>
        <v>7.1271347248576848</v>
      </c>
      <c r="F67">
        <f>GT_Spot!Q67</f>
        <v>0</v>
      </c>
      <c r="G67">
        <f>PPCL_NG!Q67</f>
        <v>45</v>
      </c>
      <c r="H67">
        <f>PPCL_Spot!Q67</f>
        <v>0</v>
      </c>
      <c r="I67">
        <f>Bawana_NG!Q67</f>
        <v>57.598000069442037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857.13421090185045</v>
      </c>
      <c r="P67" s="36">
        <v>68.507387906054589</v>
      </c>
      <c r="Q67" s="36">
        <v>22.129999999999995</v>
      </c>
      <c r="R67" s="38">
        <v>26.3</v>
      </c>
      <c r="S67" s="38">
        <v>0</v>
      </c>
      <c r="T67" s="37">
        <f>SUMPRODUCT(LTA!J67:AN67,LTA!J$101:AN$101,LTA!J$104:AN$104)</f>
        <v>235.68</v>
      </c>
      <c r="U67" s="37">
        <f>SUMPRODUCT(LTA!J67:AN67,LTA!J$102:AN$102,LTA!J$104:AN$104)</f>
        <v>138.98000000000002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267.85000000000002</v>
      </c>
      <c r="AB67" s="75">
        <f>-STOA!O67</f>
        <v>0</v>
      </c>
      <c r="AC67">
        <f t="shared" si="0"/>
        <v>15.06970528225852</v>
      </c>
      <c r="AD67">
        <f t="shared" si="1"/>
        <v>1778.9428283199463</v>
      </c>
      <c r="AE67">
        <f>'IDT-1'!C67</f>
        <v>0</v>
      </c>
      <c r="AF67" s="24"/>
      <c r="AG67">
        <f t="shared" si="2"/>
        <v>1778.9428283199463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38.64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6.0657999999999994</v>
      </c>
      <c r="E68">
        <f>GT_NG!Q68</f>
        <v>7.1271347248576848</v>
      </c>
      <c r="F68">
        <f>GT_Spot!Q68</f>
        <v>0</v>
      </c>
      <c r="G68">
        <f>PPCL_NG!Q68</f>
        <v>45</v>
      </c>
      <c r="H68">
        <f>PPCL_Spot!Q68</f>
        <v>0</v>
      </c>
      <c r="I68">
        <f>Bawana_NG!Q68</f>
        <v>57.598000069442037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857.13421090185045</v>
      </c>
      <c r="P68" s="36">
        <v>68.507387906054589</v>
      </c>
      <c r="Q68" s="36">
        <v>22.129999999999995</v>
      </c>
      <c r="R68" s="38">
        <v>26.3</v>
      </c>
      <c r="S68" s="38">
        <v>0</v>
      </c>
      <c r="T68" s="37">
        <f>SUMPRODUCT(LTA!J68:AN68,LTA!J$101:AN$101,LTA!J$104:AN$104)</f>
        <v>219.26</v>
      </c>
      <c r="U68" s="37">
        <f>SUMPRODUCT(LTA!J68:AN68,LTA!J$102:AN$102,LTA!J$104:AN$104)</f>
        <v>138.98000000000002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267.85000000000002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14.972349282258518</v>
      </c>
      <c r="AD68">
        <f t="shared" ref="AD68:AD98" si="4">SUM(B68:AB68,AI68:AV68)-AC68</f>
        <v>1767.4501843199462</v>
      </c>
      <c r="AE68">
        <f>'IDT-1'!C68</f>
        <v>0</v>
      </c>
      <c r="AF68" s="24"/>
      <c r="AG68">
        <f t="shared" ref="AG68:AG98" si="5">SUM(AD68:AF68)</f>
        <v>1767.4501843199462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43.47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6.0657999999999994</v>
      </c>
      <c r="E69">
        <f>GT_NG!Q69</f>
        <v>7.1271347248576848</v>
      </c>
      <c r="F69">
        <f>GT_Spot!Q69</f>
        <v>0</v>
      </c>
      <c r="G69">
        <f>PPCL_NG!Q69</f>
        <v>45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857.13421090185045</v>
      </c>
      <c r="P69" s="36">
        <v>68.507387906054589</v>
      </c>
      <c r="Q69" s="36">
        <v>22.129999999999995</v>
      </c>
      <c r="R69" s="38">
        <v>26.3</v>
      </c>
      <c r="S69" s="38">
        <v>0</v>
      </c>
      <c r="T69" s="37">
        <f>SUMPRODUCT(LTA!J69:AN69,LTA!J$101:AN$101,LTA!J$104:AN$104)</f>
        <v>199.42000000000002</v>
      </c>
      <c r="U69" s="37">
        <f>SUMPRODUCT(LTA!J69:AN69,LTA!J$102:AN$102,LTA!J$104:AN$104)</f>
        <v>138.98000000000002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267.85000000000002</v>
      </c>
      <c r="AB69" s="75">
        <f>-STOA!O69</f>
        <v>0</v>
      </c>
      <c r="AC69">
        <f t="shared" si="3"/>
        <v>14.740442081675209</v>
      </c>
      <c r="AD69">
        <f t="shared" si="4"/>
        <v>1740.0740914510877</v>
      </c>
      <c r="AE69">
        <f>'IDT-1'!C69</f>
        <v>0</v>
      </c>
      <c r="AF69" s="24"/>
      <c r="AG69">
        <f t="shared" si="5"/>
        <v>1740.0740914510877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48.3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6.0657999999999994</v>
      </c>
      <c r="E70">
        <f>GT_NG!Q70</f>
        <v>7.1271347248576848</v>
      </c>
      <c r="F70">
        <f>GT_Spot!Q70</f>
        <v>0</v>
      </c>
      <c r="G70">
        <f>PPCL_NG!Q70</f>
        <v>45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857.13421090185045</v>
      </c>
      <c r="P70" s="36">
        <v>68.507387906054589</v>
      </c>
      <c r="Q70" s="36">
        <v>22.129999999999995</v>
      </c>
      <c r="R70" s="38">
        <v>26.029999999999998</v>
      </c>
      <c r="S70" s="38">
        <v>0</v>
      </c>
      <c r="T70" s="37">
        <f>SUMPRODUCT(LTA!J70:AN70,LTA!J$101:AN$101,LTA!J$104:AN$104)</f>
        <v>184.57</v>
      </c>
      <c r="U70" s="37">
        <f>SUMPRODUCT(LTA!J70:AN70,LTA!J$102:AN$102,LTA!J$104:AN$104)</f>
        <v>138.98000000000002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267.85000000000002</v>
      </c>
      <c r="AB70" s="75">
        <f>-STOA!O70</f>
        <v>0</v>
      </c>
      <c r="AC70">
        <f t="shared" si="3"/>
        <v>14.613434081675205</v>
      </c>
      <c r="AD70">
        <f t="shared" si="4"/>
        <v>1725.0810994510873</v>
      </c>
      <c r="AE70">
        <f>'IDT-1'!C70</f>
        <v>0</v>
      </c>
      <c r="AF70" s="24"/>
      <c r="AG70">
        <f t="shared" si="5"/>
        <v>1725.0810994510873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48.3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6.0657999999999994</v>
      </c>
      <c r="E71">
        <f>GT_NG!Q71</f>
        <v>7.1271347248576848</v>
      </c>
      <c r="F71">
        <f>GT_Spot!Q71</f>
        <v>0</v>
      </c>
      <c r="G71">
        <f>PPCL_NG!Q71</f>
        <v>45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843.71204068520137</v>
      </c>
      <c r="P71" s="36">
        <v>68.507387906054589</v>
      </c>
      <c r="Q71" s="36">
        <v>22.129999999999995</v>
      </c>
      <c r="R71" s="38">
        <v>21.810000000000002</v>
      </c>
      <c r="S71" s="38">
        <v>0</v>
      </c>
      <c r="T71" s="37">
        <f>SUMPRODUCT(LTA!J71:AN71,LTA!J$101:AN$101,LTA!J$104:AN$104)</f>
        <v>169.02999999999997</v>
      </c>
      <c r="U71" s="37">
        <f>SUMPRODUCT(LTA!J71:AN71,LTA!J$102:AN$102,LTA!J$104:AN$104)</f>
        <v>137.42000000000002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267.85000000000002</v>
      </c>
      <c r="AB71" s="75">
        <f>-STOA!O71</f>
        <v>0</v>
      </c>
      <c r="AC71">
        <f t="shared" si="3"/>
        <v>14.281027851855354</v>
      </c>
      <c r="AD71">
        <f t="shared" si="4"/>
        <v>1685.8413354642585</v>
      </c>
      <c r="AE71">
        <f>'IDT-1'!C71</f>
        <v>0</v>
      </c>
      <c r="AF71" s="24"/>
      <c r="AG71">
        <f t="shared" si="5"/>
        <v>1685.8413354642585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43.47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6.0657999999999994</v>
      </c>
      <c r="E72">
        <f>GT_NG!Q72</f>
        <v>7.1271347248576848</v>
      </c>
      <c r="F72">
        <f>GT_Spot!Q72</f>
        <v>0</v>
      </c>
      <c r="G72">
        <f>PPCL_NG!Q72</f>
        <v>45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846.27319561778904</v>
      </c>
      <c r="P72" s="36">
        <v>68.507387906054589</v>
      </c>
      <c r="Q72" s="36">
        <v>22.129999999999995</v>
      </c>
      <c r="R72" s="38">
        <v>16.440000000000001</v>
      </c>
      <c r="S72" s="38">
        <v>0</v>
      </c>
      <c r="T72" s="37">
        <f>SUMPRODUCT(LTA!J72:AN72,LTA!J$101:AN$101,LTA!J$104:AN$104)</f>
        <v>152.36000000000001</v>
      </c>
      <c r="U72" s="37">
        <f>SUMPRODUCT(LTA!J72:AN72,LTA!J$102:AN$102,LTA!J$104:AN$104)</f>
        <v>137.13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267.85000000000002</v>
      </c>
      <c r="AB72" s="75">
        <f>-STOA!O72</f>
        <v>0</v>
      </c>
      <c r="AC72">
        <f t="shared" si="3"/>
        <v>14.114969553289091</v>
      </c>
      <c r="AD72">
        <f t="shared" si="4"/>
        <v>1666.2385486954124</v>
      </c>
      <c r="AE72">
        <f>'IDT-1'!C72</f>
        <v>0</v>
      </c>
      <c r="AF72" s="24"/>
      <c r="AG72">
        <f t="shared" si="5"/>
        <v>1666.2385486954124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43.47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7.1271347248576848</v>
      </c>
      <c r="F73">
        <f>GT_Spot!Q73</f>
        <v>0</v>
      </c>
      <c r="G73">
        <f>PPCL_NG!Q73</f>
        <v>45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845.57034629840882</v>
      </c>
      <c r="P73" s="36">
        <v>68.507387906054589</v>
      </c>
      <c r="Q73" s="36">
        <v>22.129999999999995</v>
      </c>
      <c r="R73" s="38">
        <v>10.379999999999999</v>
      </c>
      <c r="S73" s="38">
        <v>0</v>
      </c>
      <c r="T73" s="37">
        <f>SUMPRODUCT(LTA!J73:AN73,LTA!J$101:AN$101,LTA!J$104:AN$104)</f>
        <v>134.88</v>
      </c>
      <c r="U73" s="37">
        <f>SUMPRODUCT(LTA!J73:AN73,LTA!J$102:AN$102,LTA!J$104:AN$104)</f>
        <v>136.85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267.85000000000002</v>
      </c>
      <c r="AB73" s="75">
        <f>-STOA!O73</f>
        <v>0</v>
      </c>
      <c r="AC73">
        <f t="shared" si="3"/>
        <v>13.954900984879631</v>
      </c>
      <c r="AD73">
        <f t="shared" si="4"/>
        <v>1617.2157679444413</v>
      </c>
      <c r="AE73">
        <f>'IDT-1'!C73</f>
        <v>0</v>
      </c>
      <c r="AF73" s="24"/>
      <c r="AG73">
        <f t="shared" si="5"/>
        <v>1617.2157679444413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47">
        <f>GDAM_IEX!I73</f>
        <v>33.81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7.1271347248576848</v>
      </c>
      <c r="F74">
        <f>GT_Spot!Q74</f>
        <v>0</v>
      </c>
      <c r="G74">
        <f>PPCL_NG!Q74</f>
        <v>45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838.04907489104937</v>
      </c>
      <c r="P74" s="36">
        <v>68.507387906054589</v>
      </c>
      <c r="Q74" s="36">
        <v>22.129999999999995</v>
      </c>
      <c r="R74" s="38">
        <v>6.1826569217540852</v>
      </c>
      <c r="S74" s="38">
        <v>0</v>
      </c>
      <c r="T74" s="37">
        <f>SUMPRODUCT(LTA!J74:AN74,LTA!J$101:AN$101,LTA!J$104:AN$104)</f>
        <v>118.57</v>
      </c>
      <c r="U74" s="37">
        <f>SUMPRODUCT(LTA!J74:AN74,LTA!J$102:AN$102,LTA!J$104:AN$104)</f>
        <v>136.79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267.85000000000002</v>
      </c>
      <c r="AB74" s="75">
        <f>-STOA!O74</f>
        <v>0</v>
      </c>
      <c r="AC74">
        <f t="shared" si="3"/>
        <v>13.597240623200546</v>
      </c>
      <c r="AD74">
        <f t="shared" si="4"/>
        <v>1574.994813820515</v>
      </c>
      <c r="AE74">
        <f>'IDT-1'!C74</f>
        <v>0</v>
      </c>
      <c r="AF74" s="24"/>
      <c r="AG74">
        <f t="shared" si="5"/>
        <v>1574.994813820515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</v>
      </c>
      <c r="AM74" s="34">
        <f>RTM_PXI!I74</f>
        <v>0</v>
      </c>
      <c r="AN74" s="34">
        <f>RTM_PXI!O74</f>
        <v>0</v>
      </c>
      <c r="AO74" s="147">
        <f>GDAM_IEX!I74</f>
        <v>19.32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7.1954459203036052</v>
      </c>
      <c r="F75">
        <f>GT_Spot!Q75</f>
        <v>0</v>
      </c>
      <c r="G75">
        <f>PPCL_NG!Q75</f>
        <v>45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833.84419897252724</v>
      </c>
      <c r="P75" s="36">
        <v>68.507387906054589</v>
      </c>
      <c r="Q75" s="36">
        <v>22.129999999999995</v>
      </c>
      <c r="R75" s="38">
        <v>0</v>
      </c>
      <c r="S75" s="38">
        <v>0</v>
      </c>
      <c r="T75" s="37">
        <f>SUMPRODUCT(LTA!J75:AN75,LTA!J$101:AN$101,LTA!J$104:AN$104)</f>
        <v>101.69</v>
      </c>
      <c r="U75" s="37">
        <f>SUMPRODUCT(LTA!J75:AN75,LTA!J$102:AN$102,LTA!J$104:AN$104)</f>
        <v>136.81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267.85000000000002</v>
      </c>
      <c r="AB75" s="75">
        <f>-STOA!O75</f>
        <v>0</v>
      </c>
      <c r="AC75">
        <f t="shared" si="3"/>
        <v>13.472372842707085</v>
      </c>
      <c r="AD75">
        <f t="shared" si="4"/>
        <v>1526.1104599561784</v>
      </c>
      <c r="AE75">
        <f>'IDT-1'!C75</f>
        <v>0</v>
      </c>
      <c r="AF75" s="24"/>
      <c r="AG75">
        <f t="shared" si="5"/>
        <v>1526.1104599561784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-32</v>
      </c>
      <c r="AM75" s="34">
        <f>RTM_PXI!I75</f>
        <v>0</v>
      </c>
      <c r="AN75" s="34">
        <f>RTM_PXI!O75</f>
        <v>0</v>
      </c>
      <c r="AO75" s="147">
        <f>GDAM_IEX!I75</f>
        <v>14.49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7.1954459203036052</v>
      </c>
      <c r="F76">
        <f>GT_Spot!Q76</f>
        <v>0</v>
      </c>
      <c r="G76">
        <f>PPCL_NG!Q76</f>
        <v>45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840.92551862219796</v>
      </c>
      <c r="P76" s="36">
        <v>68.507387906054589</v>
      </c>
      <c r="Q76" s="36">
        <v>22.129999999999995</v>
      </c>
      <c r="R76" s="38">
        <v>0</v>
      </c>
      <c r="S76" s="38">
        <v>0</v>
      </c>
      <c r="T76" s="37">
        <f>SUMPRODUCT(LTA!J76:AN76,LTA!J$101:AN$101,LTA!J$104:AN$104)</f>
        <v>92.05</v>
      </c>
      <c r="U76" s="37">
        <f>SUMPRODUCT(LTA!J76:AN76,LTA!J$102:AN$102,LTA!J$104:AN$104)</f>
        <v>136.31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267.85000000000002</v>
      </c>
      <c r="AB76" s="75">
        <f>-STOA!O76</f>
        <v>0</v>
      </c>
      <c r="AC76">
        <f t="shared" si="3"/>
        <v>13.418146662738101</v>
      </c>
      <c r="AD76">
        <f t="shared" si="4"/>
        <v>1497.6160057858181</v>
      </c>
      <c r="AE76">
        <f>'IDT-1'!C76</f>
        <v>0</v>
      </c>
      <c r="AF76" s="24"/>
      <c r="AG76">
        <f t="shared" si="5"/>
        <v>1497.6160057858181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-43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7.1954459203036052</v>
      </c>
      <c r="F77">
        <f>GT_Spot!Q77</f>
        <v>0</v>
      </c>
      <c r="G77">
        <f>PPCL_NG!Q77</f>
        <v>45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840.92551862219796</v>
      </c>
      <c r="P77" s="36">
        <v>68.507387906054589</v>
      </c>
      <c r="Q77" s="36">
        <v>22.129999999999995</v>
      </c>
      <c r="R77" s="38">
        <v>0</v>
      </c>
      <c r="S77" s="38">
        <v>0</v>
      </c>
      <c r="T77" s="37">
        <f>SUMPRODUCT(LTA!J77:AN77,LTA!J$101:AN$101,LTA!J$104:AN$104)</f>
        <v>86.07</v>
      </c>
      <c r="U77" s="37">
        <f>SUMPRODUCT(LTA!J77:AN77,LTA!J$102:AN$102,LTA!J$104:AN$104)</f>
        <v>136.09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194.44000000000003</v>
      </c>
      <c r="AB77" s="75">
        <f>-STOA!O77</f>
        <v>0</v>
      </c>
      <c r="AC77">
        <f t="shared" si="3"/>
        <v>12.914830454589653</v>
      </c>
      <c r="AD77">
        <f t="shared" si="4"/>
        <v>1466.3193219939662</v>
      </c>
      <c r="AE77">
        <f>'IDT-1'!C77</f>
        <v>0</v>
      </c>
      <c r="AF77" s="24"/>
      <c r="AG77">
        <f t="shared" si="5"/>
        <v>1466.3193219939662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-29</v>
      </c>
      <c r="AM77" s="34">
        <f>RTM_PXI!I77</f>
        <v>0</v>
      </c>
      <c r="AN77" s="34">
        <f>RTM_PXI!O77</f>
        <v>0</v>
      </c>
      <c r="AO77" s="147">
        <f>GDAM_IEX!I77</f>
        <v>33.81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7.1954459203036052</v>
      </c>
      <c r="F78">
        <f>GT_Spot!Q78</f>
        <v>0</v>
      </c>
      <c r="G78">
        <f>PPCL_NG!Q78</f>
        <v>45</v>
      </c>
      <c r="H78">
        <f>PPCL_Spot!Q78</f>
        <v>0</v>
      </c>
      <c r="I78">
        <f>Bawana_NG!Q78</f>
        <v>57.599999999999987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879.34517527526532</v>
      </c>
      <c r="P78" s="36">
        <v>68.507387906054589</v>
      </c>
      <c r="Q78" s="36">
        <v>22.129999999999995</v>
      </c>
      <c r="R78" s="38">
        <v>0</v>
      </c>
      <c r="S78" s="38">
        <v>0</v>
      </c>
      <c r="T78" s="37">
        <f>SUMPRODUCT(LTA!J78:AN78,LTA!J$101:AN$101,LTA!J$104:AN$104)</f>
        <v>80.009999999999991</v>
      </c>
      <c r="U78" s="37">
        <f>SUMPRODUCT(LTA!J78:AN78,LTA!J$102:AN$102,LTA!J$104:AN$104)</f>
        <v>135.52000000000001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194.44000000000003</v>
      </c>
      <c r="AB78" s="75">
        <f>-STOA!O78</f>
        <v>0</v>
      </c>
      <c r="AC78">
        <f t="shared" si="3"/>
        <v>13.47451682582032</v>
      </c>
      <c r="AD78">
        <f t="shared" si="4"/>
        <v>1439.9992922758036</v>
      </c>
      <c r="AE78">
        <f>'IDT-1'!C78</f>
        <v>0</v>
      </c>
      <c r="AF78" s="24"/>
      <c r="AG78">
        <f t="shared" si="5"/>
        <v>1439.9992922758036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-75</v>
      </c>
      <c r="AM78" s="34">
        <f>RTM_PXI!I78</f>
        <v>0</v>
      </c>
      <c r="AN78" s="34">
        <f>RTM_PXI!O78</f>
        <v>0</v>
      </c>
      <c r="AO78" s="147">
        <f>GDAM_IEX!I78</f>
        <v>9.66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6.9631733594515186</v>
      </c>
      <c r="F79">
        <f>GT_Spot!Q79</f>
        <v>0</v>
      </c>
      <c r="G79">
        <f>PPCL_NG!Q79</f>
        <v>45</v>
      </c>
      <c r="H79">
        <f>PPCL_Spot!Q79</f>
        <v>0</v>
      </c>
      <c r="I79">
        <f>Bawana_NG!Q79</f>
        <v>57.598000069442037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878.1046467470544</v>
      </c>
      <c r="P79" s="36">
        <v>68.507387906054589</v>
      </c>
      <c r="Q79" s="36">
        <v>22.129999999999995</v>
      </c>
      <c r="R79" s="38">
        <v>0</v>
      </c>
      <c r="S79" s="38">
        <v>0</v>
      </c>
      <c r="T79" s="37">
        <f>SUMPRODUCT(LTA!J79:AN79,LTA!J$101:AN$101,LTA!J$104:AN$104)</f>
        <v>81.17</v>
      </c>
      <c r="U79" s="37">
        <f>SUMPRODUCT(LTA!J79:AN79,LTA!J$102:AN$102,LTA!J$104:AN$104)</f>
        <v>134.99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194.44000000000003</v>
      </c>
      <c r="AB79" s="75">
        <f>-STOA!O79</f>
        <v>0</v>
      </c>
      <c r="AC79">
        <f t="shared" si="3"/>
        <v>13.403218812705278</v>
      </c>
      <c r="AD79">
        <f t="shared" si="4"/>
        <v>1427.5657892692973</v>
      </c>
      <c r="AE79">
        <f>'IDT-1'!C79</f>
        <v>0</v>
      </c>
      <c r="AF79" s="24"/>
      <c r="AG79">
        <f t="shared" si="5"/>
        <v>1427.5657892692973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-77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7.1954459203036052</v>
      </c>
      <c r="F80">
        <f>GT_Spot!Q80</f>
        <v>0</v>
      </c>
      <c r="G80">
        <f>PPCL_NG!Q80</f>
        <v>45</v>
      </c>
      <c r="H80">
        <f>PPCL_Spot!Q80</f>
        <v>0</v>
      </c>
      <c r="I80">
        <f>Bawana_NG!Q80</f>
        <v>57.598000069442037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881.67591103106372</v>
      </c>
      <c r="P80" s="36">
        <v>68.507387906054589</v>
      </c>
      <c r="Q80" s="36">
        <v>22.129999999999995</v>
      </c>
      <c r="R80" s="38">
        <v>0</v>
      </c>
      <c r="S80" s="38">
        <v>0</v>
      </c>
      <c r="T80" s="37">
        <f>SUMPRODUCT(LTA!J80:AN80,LTA!J$101:AN$101,LTA!J$104:AN$104)</f>
        <v>79.55</v>
      </c>
      <c r="U80" s="37">
        <f>SUMPRODUCT(LTA!J80:AN80,LTA!J$102:AN$102,LTA!J$104:AN$104)</f>
        <v>135.13999999999999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194.44000000000003</v>
      </c>
      <c r="AB80" s="75">
        <f>-STOA!O80</f>
        <v>0</v>
      </c>
      <c r="AC80">
        <f t="shared" si="3"/>
        <v>13.651541780774119</v>
      </c>
      <c r="AD80">
        <f t="shared" si="4"/>
        <v>1402.6510031460898</v>
      </c>
      <c r="AE80">
        <f>'IDT-1'!C80</f>
        <v>0</v>
      </c>
      <c r="AF80" s="24"/>
      <c r="AG80">
        <f t="shared" si="5"/>
        <v>1402.6510031460898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-104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6.0657999999999994</v>
      </c>
      <c r="E81">
        <f>GT_NG!Q81</f>
        <v>7.1954459203036052</v>
      </c>
      <c r="F81">
        <f>GT_Spot!Q81</f>
        <v>0</v>
      </c>
      <c r="G81">
        <f>PPCL_NG!Q81</f>
        <v>45</v>
      </c>
      <c r="H81">
        <f>PPCL_Spot!Q81</f>
        <v>0</v>
      </c>
      <c r="I81">
        <f>Bawana_NG!Q81</f>
        <v>57.598000069442037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880.73112947234051</v>
      </c>
      <c r="P81" s="36">
        <v>68.507387906054589</v>
      </c>
      <c r="Q81" s="36">
        <v>22.129999999999995</v>
      </c>
      <c r="R81" s="38">
        <v>0</v>
      </c>
      <c r="S81" s="38">
        <v>0</v>
      </c>
      <c r="T81" s="37">
        <f>SUMPRODUCT(LTA!J81:AN81,LTA!J$101:AN$101,LTA!J$104:AN$104)</f>
        <v>76.649999999999991</v>
      </c>
      <c r="U81" s="37">
        <f>SUMPRODUCT(LTA!J81:AN81,LTA!J$102:AN$102,LTA!J$104:AN$104)</f>
        <v>134.92000000000002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194.44000000000003</v>
      </c>
      <c r="AB81" s="75">
        <f>-STOA!O81</f>
        <v>0</v>
      </c>
      <c r="AC81">
        <f t="shared" si="3"/>
        <v>13.735993823829292</v>
      </c>
      <c r="AD81">
        <f t="shared" si="4"/>
        <v>1384.5017695443114</v>
      </c>
      <c r="AE81">
        <f>'IDT-1'!C81</f>
        <v>0</v>
      </c>
      <c r="AF81" s="24"/>
      <c r="AG81">
        <f t="shared" si="5"/>
        <v>1384.5017695443114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-118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7.1954459203036052</v>
      </c>
      <c r="F82">
        <f>GT_Spot!Q82</f>
        <v>0</v>
      </c>
      <c r="G82">
        <f>PPCL_NG!Q82</f>
        <v>45</v>
      </c>
      <c r="H82">
        <f>PPCL_Spot!Q82</f>
        <v>0</v>
      </c>
      <c r="I82">
        <f>Bawana_NG!Q82</f>
        <v>57.598000069442037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866.05266293463797</v>
      </c>
      <c r="P82" s="36">
        <v>68.507387906054589</v>
      </c>
      <c r="Q82" s="36">
        <v>22.129999999999995</v>
      </c>
      <c r="R82" s="38">
        <v>0</v>
      </c>
      <c r="S82" s="38">
        <v>0</v>
      </c>
      <c r="T82" s="37">
        <f>SUMPRODUCT(LTA!J82:AN82,LTA!J$101:AN$101,LTA!J$104:AN$104)</f>
        <v>73.64</v>
      </c>
      <c r="U82" s="37">
        <f>SUMPRODUCT(LTA!J82:AN82,LTA!J$102:AN$102,LTA!J$104:AN$104)</f>
        <v>134.65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194.44000000000003</v>
      </c>
      <c r="AB82" s="75">
        <f>-STOA!O82</f>
        <v>0</v>
      </c>
      <c r="AC82">
        <f t="shared" si="3"/>
        <v>13.475017654489035</v>
      </c>
      <c r="AD82">
        <f t="shared" si="4"/>
        <v>1379.8042791759497</v>
      </c>
      <c r="AE82">
        <f>'IDT-1'!C82</f>
        <v>0</v>
      </c>
      <c r="AF82" s="24"/>
      <c r="AG82">
        <f t="shared" si="5"/>
        <v>1379.8042791759497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7.1954459203036052</v>
      </c>
      <c r="F83">
        <f>GT_Spot!Q83</f>
        <v>0</v>
      </c>
      <c r="G83">
        <f>PPCL_NG!Q83</f>
        <v>45</v>
      </c>
      <c r="H83">
        <f>PPCL_Spot!Q83</f>
        <v>0</v>
      </c>
      <c r="I83">
        <f>Bawana_NG!Q83</f>
        <v>57.598000069442037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866.05266293463797</v>
      </c>
      <c r="P83" s="36">
        <v>68.507387906054589</v>
      </c>
      <c r="Q83" s="36">
        <v>22.129999999999995</v>
      </c>
      <c r="R83" s="38">
        <v>0</v>
      </c>
      <c r="S83" s="38">
        <v>0</v>
      </c>
      <c r="T83" s="37">
        <f>SUMPRODUCT(LTA!J83:AN83,LTA!J$101:AN$101,LTA!J$104:AN$104)</f>
        <v>72.89</v>
      </c>
      <c r="U83" s="37">
        <f>SUMPRODUCT(LTA!J83:AN83,LTA!J$102:AN$102,LTA!J$104:AN$104)</f>
        <v>135.65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194.44000000000003</v>
      </c>
      <c r="AB83" s="75">
        <f>-STOA!O83</f>
        <v>0</v>
      </c>
      <c r="AC83">
        <f t="shared" si="3"/>
        <v>13.070502083694361</v>
      </c>
      <c r="AD83">
        <f t="shared" si="4"/>
        <v>1428.4587947467442</v>
      </c>
      <c r="AE83">
        <f>'IDT-1'!C83</f>
        <v>0</v>
      </c>
      <c r="AF83" s="24"/>
      <c r="AG83">
        <f t="shared" si="5"/>
        <v>1428.4587947467442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-57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7.1954459203036052</v>
      </c>
      <c r="F84">
        <f>GT_Spot!Q84</f>
        <v>0</v>
      </c>
      <c r="G84">
        <f>PPCL_NG!Q84</f>
        <v>45</v>
      </c>
      <c r="H84">
        <f>PPCL_Spot!Q84</f>
        <v>0</v>
      </c>
      <c r="I84">
        <f>Bawana_NG!Q84</f>
        <v>57.598000069442037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866.05266293463797</v>
      </c>
      <c r="P84" s="36">
        <v>68.507387906054589</v>
      </c>
      <c r="Q84" s="36">
        <v>22.129999999999995</v>
      </c>
      <c r="R84" s="38">
        <v>0</v>
      </c>
      <c r="S84" s="38">
        <v>0</v>
      </c>
      <c r="T84" s="37">
        <f>SUMPRODUCT(LTA!J84:AN84,LTA!J$101:AN$101,LTA!J$104:AN$104)</f>
        <v>72.73</v>
      </c>
      <c r="U84" s="37">
        <f>SUMPRODUCT(LTA!J84:AN84,LTA!J$102:AN$102,LTA!J$104:AN$104)</f>
        <v>135.24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194.44000000000003</v>
      </c>
      <c r="AB84" s="75">
        <f>-STOA!O84</f>
        <v>0</v>
      </c>
      <c r="AC84">
        <f t="shared" si="3"/>
        <v>12.96406019099569</v>
      </c>
      <c r="AD84">
        <f t="shared" si="4"/>
        <v>1439.9952366394427</v>
      </c>
      <c r="AE84">
        <f>'IDT-1'!C84</f>
        <v>0</v>
      </c>
      <c r="AF84" s="24"/>
      <c r="AG84">
        <f t="shared" si="5"/>
        <v>1439.9952366394427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7.1954459203036052</v>
      </c>
      <c r="F85">
        <f>GT_Spot!Q85</f>
        <v>0</v>
      </c>
      <c r="G85">
        <f>PPCL_NG!Q85</f>
        <v>45</v>
      </c>
      <c r="H85">
        <f>PPCL_Spot!Q85</f>
        <v>0</v>
      </c>
      <c r="I85">
        <f>Bawana_NG!Q85</f>
        <v>57.598000069442037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866.05266293463797</v>
      </c>
      <c r="P85" s="36">
        <v>68.507387906054589</v>
      </c>
      <c r="Q85" s="36">
        <v>22.129999999999995</v>
      </c>
      <c r="R85" s="38">
        <v>0</v>
      </c>
      <c r="S85" s="38">
        <v>0</v>
      </c>
      <c r="T85" s="37">
        <f>SUMPRODUCT(LTA!J85:AN85,LTA!J$101:AN$101,LTA!J$104:AN$104)</f>
        <v>71.2</v>
      </c>
      <c r="U85" s="37">
        <f>SUMPRODUCT(LTA!J85:AN85,LTA!J$102:AN$102,LTA!J$104:AN$104)</f>
        <v>135.13999999999999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156.44000000000003</v>
      </c>
      <c r="AB85" s="75">
        <f>-STOA!O85</f>
        <v>0</v>
      </c>
      <c r="AC85">
        <f t="shared" si="3"/>
        <v>12.436331563323243</v>
      </c>
      <c r="AD85">
        <f t="shared" si="4"/>
        <v>1423.8929652671154</v>
      </c>
      <c r="AE85">
        <f>'IDT-1'!C85</f>
        <v>0</v>
      </c>
      <c r="AF85" s="24"/>
      <c r="AG85">
        <f t="shared" si="5"/>
        <v>1423.8929652671154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-22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7.1954459203036052</v>
      </c>
      <c r="F86">
        <f>GT_Spot!Q86</f>
        <v>0</v>
      </c>
      <c r="G86">
        <f>PPCL_NG!Q86</f>
        <v>45</v>
      </c>
      <c r="H86">
        <f>PPCL_Spot!Q86</f>
        <v>0</v>
      </c>
      <c r="I86">
        <f>Bawana_NG!Q86</f>
        <v>57.598000069442037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861.0260368427422</v>
      </c>
      <c r="P86" s="36">
        <v>68.507387906054589</v>
      </c>
      <c r="Q86" s="36">
        <v>22.129999999999995</v>
      </c>
      <c r="R86" s="38">
        <v>0</v>
      </c>
      <c r="S86" s="38">
        <v>0</v>
      </c>
      <c r="T86" s="37">
        <f>SUMPRODUCT(LTA!J86:AN86,LTA!J$101:AN$101,LTA!J$104:AN$104)</f>
        <v>69.400000000000006</v>
      </c>
      <c r="U86" s="37">
        <f>SUMPRODUCT(LTA!J86:AN86,LTA!J$102:AN$102,LTA!J$104:AN$104)</f>
        <v>134.19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156.45000000000002</v>
      </c>
      <c r="AB86" s="75">
        <f>-STOA!O86</f>
        <v>0</v>
      </c>
      <c r="AC86">
        <f t="shared" si="3"/>
        <v>12.199846434203755</v>
      </c>
      <c r="AD86">
        <f t="shared" si="4"/>
        <v>1440.1628243043388</v>
      </c>
      <c r="AE86">
        <f>'IDT-1'!C86</f>
        <v>0</v>
      </c>
      <c r="AF86" s="24"/>
      <c r="AG86">
        <f t="shared" si="5"/>
        <v>1440.1628243043388</v>
      </c>
      <c r="AI86" s="34">
        <f>PXIL!I86</f>
        <v>0</v>
      </c>
      <c r="AJ86" s="34">
        <f>PXIL!O86</f>
        <v>0</v>
      </c>
      <c r="AK86" s="34">
        <f>RTM_IEX!I86</f>
        <v>1.8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7.4177246243483594</v>
      </c>
      <c r="F87">
        <f>GT_Spot!Q87</f>
        <v>0</v>
      </c>
      <c r="G87">
        <f>PPCL_NG!Q87</f>
        <v>45</v>
      </c>
      <c r="H87">
        <f>PPCL_Spot!Q87</f>
        <v>0</v>
      </c>
      <c r="I87">
        <f>Bawana_NG!Q87</f>
        <v>57.598000069442037</v>
      </c>
      <c r="J87">
        <f>Bawana_RLNG!Q87</f>
        <v>0</v>
      </c>
      <c r="K87">
        <f>Bawana_Spot!Q87</f>
        <v>39.31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863.83680695416956</v>
      </c>
      <c r="P87" s="36">
        <v>68.507387906054589</v>
      </c>
      <c r="Q87" s="36">
        <v>22.129999999999995</v>
      </c>
      <c r="R87" s="38">
        <v>0</v>
      </c>
      <c r="S87" s="38">
        <v>0</v>
      </c>
      <c r="T87" s="37">
        <f>SUMPRODUCT(LTA!J87:AN87,LTA!J$101:AN$101,LTA!J$104:AN$104)</f>
        <v>65.459999999999994</v>
      </c>
      <c r="U87" s="37">
        <f>SUMPRODUCT(LTA!J87:AN87,LTA!J$102:AN$102,LTA!J$104:AN$104)</f>
        <v>133.26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0.09</v>
      </c>
      <c r="Z87" s="34">
        <f>IEX!O87</f>
        <v>0</v>
      </c>
      <c r="AA87" s="75">
        <f>STOA!I87</f>
        <v>156.45000000000002</v>
      </c>
      <c r="AB87" s="75">
        <f>-STOA!O87</f>
        <v>0</v>
      </c>
      <c r="AC87">
        <f t="shared" si="3"/>
        <v>12.470772044253721</v>
      </c>
      <c r="AD87">
        <f t="shared" si="4"/>
        <v>1472.1449475097609</v>
      </c>
      <c r="AE87">
        <f>'IDT-1'!C87</f>
        <v>0</v>
      </c>
      <c r="AF87" s="24"/>
      <c r="AG87">
        <f t="shared" si="5"/>
        <v>1472.1449475097609</v>
      </c>
      <c r="AI87" s="34">
        <f>PXIL!I87</f>
        <v>0</v>
      </c>
      <c r="AJ87" s="34">
        <f>PXIL!O87</f>
        <v>0</v>
      </c>
      <c r="AK87" s="34">
        <f>RTM_IEX!I87</f>
        <v>18.899999999999999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0.59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7.4177246243483594</v>
      </c>
      <c r="F88">
        <f>GT_Spot!Q88</f>
        <v>0</v>
      </c>
      <c r="G88">
        <f>PPCL_NG!Q88</f>
        <v>45</v>
      </c>
      <c r="H88">
        <f>PPCL_Spot!Q88</f>
        <v>0</v>
      </c>
      <c r="I88">
        <f>Bawana_NG!Q88</f>
        <v>57.598000069442037</v>
      </c>
      <c r="J88">
        <f>Bawana_RLNG!Q88</f>
        <v>0</v>
      </c>
      <c r="K88">
        <f>Bawana_Spot!Q88</f>
        <v>73.708706864791836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863.83680695416956</v>
      </c>
      <c r="P88" s="36">
        <v>68.507387906054589</v>
      </c>
      <c r="Q88" s="36">
        <v>22.129999999999995</v>
      </c>
      <c r="R88" s="38">
        <v>0</v>
      </c>
      <c r="S88" s="38">
        <v>0</v>
      </c>
      <c r="T88" s="37">
        <f>SUMPRODUCT(LTA!J88:AN88,LTA!J$101:AN$101,LTA!J$104:AN$104)</f>
        <v>62.73</v>
      </c>
      <c r="U88" s="37">
        <f>SUMPRODUCT(LTA!J88:AN88,LTA!J$102:AN$102,LTA!J$104:AN$104)</f>
        <v>132.65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0.2</v>
      </c>
      <c r="Z88" s="34">
        <f>IEX!O88</f>
        <v>0</v>
      </c>
      <c r="AA88" s="75">
        <f>STOA!I88</f>
        <v>156.45000000000002</v>
      </c>
      <c r="AB88" s="75">
        <f>-STOA!O88</f>
        <v>0</v>
      </c>
      <c r="AC88">
        <f t="shared" si="3"/>
        <v>12.750537041917974</v>
      </c>
      <c r="AD88">
        <f t="shared" si="4"/>
        <v>1505.1705393768887</v>
      </c>
      <c r="AE88">
        <f>'IDT-1'!C88</f>
        <v>0</v>
      </c>
      <c r="AF88" s="24"/>
      <c r="AG88">
        <f t="shared" si="5"/>
        <v>1505.1705393768887</v>
      </c>
      <c r="AI88" s="34">
        <f>PXIL!I88</f>
        <v>0</v>
      </c>
      <c r="AJ88" s="34">
        <f>PXIL!O88</f>
        <v>0</v>
      </c>
      <c r="AK88" s="34">
        <f>RTM_IEX!I88</f>
        <v>19.57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1.94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7.4177246243483594</v>
      </c>
      <c r="F89">
        <f>GT_Spot!Q89</f>
        <v>0</v>
      </c>
      <c r="G89">
        <f>PPCL_NG!Q89</f>
        <v>45</v>
      </c>
      <c r="H89">
        <f>PPCL_Spot!Q89</f>
        <v>0</v>
      </c>
      <c r="I89">
        <f>Bawana_NG!Q89</f>
        <v>57.598000069442037</v>
      </c>
      <c r="J89">
        <f>Bawana_RLNG!Q89</f>
        <v>0</v>
      </c>
      <c r="K89">
        <f>Bawana_Spot!Q89</f>
        <v>98.278275819722467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866.08300882492199</v>
      </c>
      <c r="P89" s="36">
        <v>68.507387906054589</v>
      </c>
      <c r="Q89" s="36">
        <v>22.129999999999995</v>
      </c>
      <c r="R89" s="38">
        <v>0</v>
      </c>
      <c r="S89" s="38">
        <v>0</v>
      </c>
      <c r="T89" s="37">
        <f>SUMPRODUCT(LTA!J89:AN89,LTA!J$101:AN$101,LTA!J$104:AN$104)</f>
        <v>61.75</v>
      </c>
      <c r="U89" s="37">
        <f>SUMPRODUCT(LTA!J89:AN89,LTA!J$102:AN$102,LTA!J$104:AN$104)</f>
        <v>131.99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0.8</v>
      </c>
      <c r="Z89" s="34">
        <f>IEX!O89</f>
        <v>0</v>
      </c>
      <c r="AA89" s="75">
        <f>STOA!I89</f>
        <v>156.45000000000002</v>
      </c>
      <c r="AB89" s="75">
        <f>-STOA!O89</f>
        <v>0</v>
      </c>
      <c r="AC89">
        <f t="shared" si="3"/>
        <v>14.178753516853712</v>
      </c>
      <c r="AD89">
        <f t="shared" si="4"/>
        <v>1673.7680937276359</v>
      </c>
      <c r="AE89">
        <f>'IDT-1'!C89</f>
        <v>0</v>
      </c>
      <c r="AF89" s="24"/>
      <c r="AG89">
        <f t="shared" si="5"/>
        <v>1673.7680937276359</v>
      </c>
      <c r="AI89" s="34">
        <f>PXIL!I89</f>
        <v>0</v>
      </c>
      <c r="AJ89" s="34">
        <f>PXIL!O89</f>
        <v>0</v>
      </c>
      <c r="AK89" s="34">
        <f>RTM_IEX!I89</f>
        <v>145.49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20.27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7.4177246243483594</v>
      </c>
      <c r="F90">
        <f>GT_Spot!Q90</f>
        <v>0</v>
      </c>
      <c r="G90">
        <f>PPCL_NG!Q90</f>
        <v>45</v>
      </c>
      <c r="H90">
        <f>PPCL_Spot!Q90</f>
        <v>0</v>
      </c>
      <c r="I90">
        <f>Bawana_NG!Q90</f>
        <v>57.598000069442037</v>
      </c>
      <c r="J90">
        <f>Bawana_RLNG!Q90</f>
        <v>0</v>
      </c>
      <c r="K90">
        <f>Bawana_Spot!Q90</f>
        <v>98.278275819722467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871.11275652596476</v>
      </c>
      <c r="P90" s="36">
        <v>68.507387906054589</v>
      </c>
      <c r="Q90" s="36">
        <v>22.129999999999995</v>
      </c>
      <c r="R90" s="38">
        <v>0</v>
      </c>
      <c r="S90" s="38">
        <v>0</v>
      </c>
      <c r="T90" s="37">
        <f>SUMPRODUCT(LTA!J90:AN90,LTA!J$101:AN$101,LTA!J$104:AN$104)</f>
        <v>61.37</v>
      </c>
      <c r="U90" s="37">
        <f>SUMPRODUCT(LTA!J90:AN90,LTA!J$102:AN$102,LTA!J$104:AN$104)</f>
        <v>131.42000000000002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0.47</v>
      </c>
      <c r="Z90" s="34">
        <f>IEX!O90</f>
        <v>0</v>
      </c>
      <c r="AA90" s="75">
        <f>STOA!I90</f>
        <v>156.45000000000002</v>
      </c>
      <c r="AB90" s="75">
        <f>-STOA!O90</f>
        <v>0</v>
      </c>
      <c r="AC90">
        <f t="shared" si="3"/>
        <v>14.551039397542469</v>
      </c>
      <c r="AD90">
        <f t="shared" si="4"/>
        <v>1717.7155555479899</v>
      </c>
      <c r="AE90">
        <f>'IDT-1'!C90</f>
        <v>0</v>
      </c>
      <c r="AF90" s="24"/>
      <c r="AG90">
        <f t="shared" si="5"/>
        <v>1717.7155555479899</v>
      </c>
      <c r="AI90" s="34">
        <f>PXIL!I90</f>
        <v>0</v>
      </c>
      <c r="AJ90" s="34">
        <f>PXIL!O90</f>
        <v>0</v>
      </c>
      <c r="AK90" s="34">
        <f>RTM_IEX!I90</f>
        <v>178.9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27.43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7.4177246243483594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57.598000069442037</v>
      </c>
      <c r="J91">
        <f>Bawana_RLNG!Q91</f>
        <v>0</v>
      </c>
      <c r="K91">
        <f>Bawana_Spot!Q91</f>
        <v>49.139137909861233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871.45403841069572</v>
      </c>
      <c r="P91" s="36">
        <v>68.507387906054589</v>
      </c>
      <c r="Q91" s="36">
        <v>22.129999999999995</v>
      </c>
      <c r="R91" s="38">
        <v>0</v>
      </c>
      <c r="S91" s="38">
        <v>0</v>
      </c>
      <c r="T91" s="37">
        <f>SUMPRODUCT(LTA!J91:AN91,LTA!J$101:AN$101,LTA!J$104:AN$104)</f>
        <v>61.04</v>
      </c>
      <c r="U91" s="37">
        <f>SUMPRODUCT(LTA!J91:AN91,LTA!J$102:AN$102,LTA!J$104:AN$104)</f>
        <v>131.71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1.18</v>
      </c>
      <c r="Z91" s="34">
        <f>IEX!O91</f>
        <v>0</v>
      </c>
      <c r="AA91" s="75">
        <f>STOA!I91</f>
        <v>204.75</v>
      </c>
      <c r="AB91" s="75">
        <f>-STOA!O91</f>
        <v>0</v>
      </c>
      <c r="AC91">
        <f t="shared" si="3"/>
        <v>14.124673406931374</v>
      </c>
      <c r="AD91">
        <f t="shared" si="4"/>
        <v>1667.3840655134704</v>
      </c>
      <c r="AE91">
        <f>'IDT-1'!C91</f>
        <v>0</v>
      </c>
      <c r="AF91" s="24"/>
      <c r="AG91">
        <f t="shared" si="5"/>
        <v>1667.3840655134704</v>
      </c>
      <c r="AI91" s="34">
        <f>PXIL!I91</f>
        <v>0</v>
      </c>
      <c r="AJ91" s="34">
        <f>PXIL!O91</f>
        <v>0</v>
      </c>
      <c r="AK91" s="34">
        <f>RTM_IEX!I91</f>
        <v>130.72999999999999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23.07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7.4177246243483594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57.598000069442037</v>
      </c>
      <c r="J92">
        <f>Bawana_RLNG!Q92</f>
        <v>0</v>
      </c>
      <c r="K92">
        <f>Bawana_Spot!Q92</f>
        <v>49.139137909861233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871.45403841069572</v>
      </c>
      <c r="P92" s="36">
        <v>68.507387906054589</v>
      </c>
      <c r="Q92" s="36">
        <v>22.129999999999995</v>
      </c>
      <c r="R92" s="38">
        <v>0</v>
      </c>
      <c r="S92" s="38">
        <v>0</v>
      </c>
      <c r="T92" s="37">
        <f>SUMPRODUCT(LTA!J92:AN92,LTA!J$101:AN$101,LTA!J$104:AN$104)</f>
        <v>60.64</v>
      </c>
      <c r="U92" s="37">
        <f>SUMPRODUCT(LTA!J92:AN92,LTA!J$102:AN$102,LTA!J$104:AN$104)</f>
        <v>131.72999999999999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0.67</v>
      </c>
      <c r="Z92" s="34">
        <f>IEX!O92</f>
        <v>0</v>
      </c>
      <c r="AA92" s="75">
        <f>STOA!I92</f>
        <v>204.75</v>
      </c>
      <c r="AB92" s="75">
        <f>-STOA!O92</f>
        <v>0</v>
      </c>
      <c r="AC92">
        <f t="shared" si="3"/>
        <v>14.212453406931376</v>
      </c>
      <c r="AD92">
        <f t="shared" si="4"/>
        <v>1677.7462855134706</v>
      </c>
      <c r="AE92">
        <f>'IDT-1'!C92</f>
        <v>0</v>
      </c>
      <c r="AF92" s="24"/>
      <c r="AG92">
        <f t="shared" si="5"/>
        <v>1677.7462855134706</v>
      </c>
      <c r="AI92" s="34">
        <f>PXIL!I92</f>
        <v>0</v>
      </c>
      <c r="AJ92" s="34">
        <f>PXIL!O92</f>
        <v>0</v>
      </c>
      <c r="AK92" s="34">
        <f>RTM_IEX!I92</f>
        <v>141.49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23.65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7.4177246243483594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57.598000069442037</v>
      </c>
      <c r="J93">
        <f>Bawana_RLNG!Q93</f>
        <v>0</v>
      </c>
      <c r="K93">
        <f>Bawana_Spot!Q93</f>
        <v>49.139137909861233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985.17295318812944</v>
      </c>
      <c r="P93" s="36">
        <v>68.507387906054589</v>
      </c>
      <c r="Q93" s="36">
        <v>22.129999999999995</v>
      </c>
      <c r="R93" s="38">
        <v>0</v>
      </c>
      <c r="S93" s="38">
        <v>0</v>
      </c>
      <c r="T93" s="37">
        <f>SUMPRODUCT(LTA!J93:AN93,LTA!J$101:AN$101,LTA!J$104:AN$104)</f>
        <v>71.84</v>
      </c>
      <c r="U93" s="37">
        <f>SUMPRODUCT(LTA!J93:AN93,LTA!J$102:AN$102,LTA!J$104:AN$104)</f>
        <v>132.4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387.32</v>
      </c>
      <c r="AB93" s="75">
        <f>-STOA!O93</f>
        <v>0</v>
      </c>
      <c r="AC93">
        <f t="shared" si="3"/>
        <v>15.479668291061818</v>
      </c>
      <c r="AD93">
        <f t="shared" si="4"/>
        <v>1827.3379854067737</v>
      </c>
      <c r="AE93">
        <f>'IDT-1'!C93</f>
        <v>-30</v>
      </c>
      <c r="AF93" s="24"/>
      <c r="AG93">
        <f t="shared" si="5"/>
        <v>1797.3379854067737</v>
      </c>
      <c r="AI93" s="34">
        <f>PXIL!I93</f>
        <v>0</v>
      </c>
      <c r="AJ93" s="34">
        <f>PXIL!O93</f>
        <v>0</v>
      </c>
      <c r="AK93" s="34">
        <f>RTM_IEX!I93</f>
        <v>8.51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7.4177246243483594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57.598000069442037</v>
      </c>
      <c r="J94">
        <f>Bawana_RLNG!Q94</f>
        <v>0</v>
      </c>
      <c r="K94">
        <f>Bawana_Spot!Q94</f>
        <v>49.139137909861233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980.26807793322496</v>
      </c>
      <c r="P94" s="36">
        <v>68.507387906054589</v>
      </c>
      <c r="Q94" s="36">
        <v>22.129999999999995</v>
      </c>
      <c r="R94" s="38">
        <v>0</v>
      </c>
      <c r="S94" s="38">
        <v>0</v>
      </c>
      <c r="T94" s="37">
        <f>SUMPRODUCT(LTA!J94:AN94,LTA!J$101:AN$101,LTA!J$104:AN$104)</f>
        <v>72.16</v>
      </c>
      <c r="U94" s="37">
        <f>SUMPRODUCT(LTA!J94:AN94,LTA!J$102:AN$102,LTA!J$104:AN$104)</f>
        <v>132.61000000000001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387.32</v>
      </c>
      <c r="AB94" s="75">
        <f>-STOA!O94</f>
        <v>0</v>
      </c>
      <c r="AC94">
        <f t="shared" si="3"/>
        <v>15.476855338920622</v>
      </c>
      <c r="AD94">
        <f t="shared" si="4"/>
        <v>1827.0059231040107</v>
      </c>
      <c r="AE94">
        <f>'IDT-1'!C94</f>
        <v>0</v>
      </c>
      <c r="AF94" s="24"/>
      <c r="AG94">
        <f t="shared" si="5"/>
        <v>1827.0059231040107</v>
      </c>
      <c r="AI94" s="34">
        <f>PXIL!I94</f>
        <v>0</v>
      </c>
      <c r="AJ94" s="34">
        <f>PXIL!O94</f>
        <v>0</v>
      </c>
      <c r="AK94" s="34">
        <f>RTM_IEX!I94</f>
        <v>12.55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7.65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57.598000069442037</v>
      </c>
      <c r="J95">
        <f>Bawana_RLNG!Q95</f>
        <v>0</v>
      </c>
      <c r="K95">
        <f>Bawana_Spot!Q95</f>
        <v>49.139137909861233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986.1087773987598</v>
      </c>
      <c r="P95" s="36">
        <v>68.507387906054589</v>
      </c>
      <c r="Q95" s="36">
        <v>22.129999999999995</v>
      </c>
      <c r="R95" s="38">
        <v>0</v>
      </c>
      <c r="S95" s="38">
        <v>0</v>
      </c>
      <c r="T95" s="37">
        <f>SUMPRODUCT(LTA!J95:AN95,LTA!J$101:AN$101,LTA!J$104:AN$104)</f>
        <v>73.13</v>
      </c>
      <c r="U95" s="37">
        <f>SUMPRODUCT(LTA!J95:AN95,LTA!J$102:AN$102,LTA!J$104:AN$104)</f>
        <v>132.51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387.32</v>
      </c>
      <c r="AB95" s="75">
        <f>-STOA!O95</f>
        <v>0</v>
      </c>
      <c r="AC95">
        <f t="shared" si="3"/>
        <v>15.471924327586589</v>
      </c>
      <c r="AD95">
        <f t="shared" si="4"/>
        <v>1826.4238289565312</v>
      </c>
      <c r="AE95">
        <f>'IDT-1'!C95</f>
        <v>0</v>
      </c>
      <c r="AF95" s="24"/>
      <c r="AG95">
        <f t="shared" si="5"/>
        <v>1826.4238289565312</v>
      </c>
      <c r="AI95" s="34">
        <f>PXIL!I95</f>
        <v>0</v>
      </c>
      <c r="AJ95" s="34">
        <f>PXIL!O95</f>
        <v>0</v>
      </c>
      <c r="AK95" s="34">
        <f>RTM_IEX!I95</f>
        <v>5.0199999999999996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7.65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57.598000069442037</v>
      </c>
      <c r="J96">
        <f>Bawana_RLNG!Q96</f>
        <v>0</v>
      </c>
      <c r="K96">
        <f>Bawana_Spot!Q96</f>
        <v>49.139137909861233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985.50170269642717</v>
      </c>
      <c r="P96" s="36">
        <v>68.507387906054589</v>
      </c>
      <c r="Q96" s="36">
        <v>22.129999999999995</v>
      </c>
      <c r="R96" s="38">
        <v>0</v>
      </c>
      <c r="S96" s="38">
        <v>0</v>
      </c>
      <c r="T96" s="37">
        <f>SUMPRODUCT(LTA!J96:AN96,LTA!J$101:AN$101,LTA!J$104:AN$104)</f>
        <v>73.260000000000005</v>
      </c>
      <c r="U96" s="37">
        <f>SUMPRODUCT(LTA!J96:AN96,LTA!J$102:AN$102,LTA!J$104:AN$104)</f>
        <v>132.55000000000001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387.32</v>
      </c>
      <c r="AB96" s="75">
        <f>-STOA!O96</f>
        <v>0</v>
      </c>
      <c r="AC96">
        <f t="shared" si="3"/>
        <v>15.488244900086992</v>
      </c>
      <c r="AD96">
        <f t="shared" si="4"/>
        <v>1828.350433681698</v>
      </c>
      <c r="AE96">
        <f>'IDT-1'!C96</f>
        <v>0</v>
      </c>
      <c r="AF96" s="24"/>
      <c r="AG96">
        <f t="shared" si="5"/>
        <v>1828.350433681698</v>
      </c>
      <c r="AI96" s="34">
        <f>PXIL!I96</f>
        <v>0</v>
      </c>
      <c r="AJ96" s="34">
        <f>PXIL!O96</f>
        <v>0</v>
      </c>
      <c r="AK96" s="34">
        <f>RTM_IEX!I96</f>
        <v>7.4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7.65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57.598000069442037</v>
      </c>
      <c r="J97">
        <f>Bawana_RLNG!Q97</f>
        <v>0</v>
      </c>
      <c r="K97">
        <f>Bawana_Spot!Q97</f>
        <v>49.139137909861233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988.02466991356698</v>
      </c>
      <c r="P97" s="36">
        <v>68.507387906054589</v>
      </c>
      <c r="Q97" s="36">
        <v>22.129999999999995</v>
      </c>
      <c r="R97" s="38">
        <v>0</v>
      </c>
      <c r="S97" s="38">
        <v>0</v>
      </c>
      <c r="T97" s="37">
        <f>SUMPRODUCT(LTA!J97:AN97,LTA!J$101:AN$101,LTA!J$104:AN$104)</f>
        <v>73.790000000000006</v>
      </c>
      <c r="U97" s="37">
        <f>SUMPRODUCT(LTA!J97:AN97,LTA!J$102:AN$102,LTA!J$104:AN$104)</f>
        <v>132.22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0.08</v>
      </c>
      <c r="Z97" s="34">
        <f>IEX!O97</f>
        <v>0</v>
      </c>
      <c r="AA97" s="75">
        <f>STOA!I97</f>
        <v>387.32</v>
      </c>
      <c r="AB97" s="75">
        <f>-STOA!O97</f>
        <v>0</v>
      </c>
      <c r="AC97">
        <f t="shared" si="3"/>
        <v>15.460213824710968</v>
      </c>
      <c r="AD97">
        <f t="shared" si="4"/>
        <v>1825.0414319742138</v>
      </c>
      <c r="AE97">
        <f>'IDT-1'!C97</f>
        <v>0</v>
      </c>
      <c r="AF97" s="24"/>
      <c r="AG97">
        <f t="shared" si="5"/>
        <v>1825.0414319742138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1.26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7.65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57.598000069442037</v>
      </c>
      <c r="J98">
        <f>Bawana_RLNG!Q98</f>
        <v>0</v>
      </c>
      <c r="K98">
        <f>Bawana_Spot!Q98</f>
        <v>49.139137909861233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988.02466991356698</v>
      </c>
      <c r="P98" s="36">
        <v>68.507387906054589</v>
      </c>
      <c r="Q98" s="36">
        <v>22.129999999999995</v>
      </c>
      <c r="R98" s="38">
        <v>0</v>
      </c>
      <c r="S98" s="38">
        <v>0</v>
      </c>
      <c r="T98" s="37">
        <f>SUMPRODUCT(LTA!J98:AN98,LTA!J$101:AN$101,LTA!J$104:AN$104)</f>
        <v>74.3</v>
      </c>
      <c r="U98" s="37">
        <f>SUMPRODUCT(LTA!J98:AN98,LTA!J$102:AN$102,LTA!J$104:AN$104)</f>
        <v>131.11000000000001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0.09</v>
      </c>
      <c r="Z98" s="34">
        <f>IEX!O98</f>
        <v>0</v>
      </c>
      <c r="AA98" s="75">
        <f>STOA!I98</f>
        <v>387.32</v>
      </c>
      <c r="AB98" s="75">
        <f>-STOA!O98</f>
        <v>0</v>
      </c>
      <c r="AC98">
        <f t="shared" si="3"/>
        <v>15.455845824710966</v>
      </c>
      <c r="AD98">
        <f t="shared" si="4"/>
        <v>1824.5257999742137</v>
      </c>
      <c r="AE98">
        <f>'IDT-1'!C98</f>
        <v>0</v>
      </c>
      <c r="AF98" s="24"/>
      <c r="AG98">
        <f t="shared" si="5"/>
        <v>1824.5257999742137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1.33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0.14205053750000018</v>
      </c>
      <c r="E99">
        <f t="shared" si="6"/>
        <v>0.17825115335874805</v>
      </c>
      <c r="F99">
        <f t="shared" si="6"/>
        <v>0</v>
      </c>
      <c r="G99">
        <f t="shared" si="6"/>
        <v>1.0434754912089637</v>
      </c>
      <c r="H99">
        <f t="shared" si="6"/>
        <v>0</v>
      </c>
      <c r="I99">
        <f t="shared" si="6"/>
        <v>1.2469228464082025</v>
      </c>
      <c r="J99">
        <f t="shared" si="6"/>
        <v>0</v>
      </c>
      <c r="K99">
        <f t="shared" si="6"/>
        <v>0.7471088439910486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19.847142569302857</v>
      </c>
      <c r="P99" s="36">
        <f t="shared" si="6"/>
        <v>1.3722201850111724</v>
      </c>
      <c r="Q99" s="36">
        <f t="shared" si="6"/>
        <v>0.47587500000000066</v>
      </c>
      <c r="R99" s="38">
        <f t="shared" si="6"/>
        <v>0.28634816423043841</v>
      </c>
      <c r="S99" s="38">
        <f t="shared" si="6"/>
        <v>0</v>
      </c>
      <c r="T99" s="37">
        <f t="shared" si="6"/>
        <v>3.3211449999999991</v>
      </c>
      <c r="U99" s="37">
        <f t="shared" si="6"/>
        <v>2.7762999999999987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8.9500000000000007E-4</v>
      </c>
      <c r="Z99" s="34">
        <f t="shared" si="6"/>
        <v>-0.75962499999999999</v>
      </c>
      <c r="AA99" s="75">
        <f t="shared" si="6"/>
        <v>7.2388474999999897</v>
      </c>
      <c r="AB99" s="75">
        <f t="shared" si="6"/>
        <v>0</v>
      </c>
      <c r="AC99">
        <f t="shared" si="6"/>
        <v>0.33905516096535115</v>
      </c>
      <c r="AD99">
        <f t="shared" si="6"/>
        <v>37.346107130046086</v>
      </c>
      <c r="AE99">
        <f t="shared" si="6"/>
        <v>-0.16025</v>
      </c>
      <c r="AG99">
        <f t="shared" si="6"/>
        <v>37.185857130046081</v>
      </c>
      <c r="AI99">
        <f t="shared" si="6"/>
        <v>0</v>
      </c>
      <c r="AJ99">
        <f t="shared" si="6"/>
        <v>0</v>
      </c>
      <c r="AK99">
        <f t="shared" si="6"/>
        <v>0.20139999999999997</v>
      </c>
      <c r="AL99">
        <f t="shared" si="6"/>
        <v>-0.57399999999999995</v>
      </c>
      <c r="AM99">
        <f t="shared" si="6"/>
        <v>0</v>
      </c>
      <c r="AN99">
        <f t="shared" si="6"/>
        <v>0</v>
      </c>
      <c r="AO99">
        <f t="shared" si="6"/>
        <v>0.14080500000000001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3.76125</v>
      </c>
      <c r="E3">
        <f>GT_NG!T3</f>
        <v>11.096414112203586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107.18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782.90940031982313</v>
      </c>
      <c r="P3" s="36">
        <v>75.297129022418773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435.16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0.05</v>
      </c>
      <c r="Z3" s="34">
        <f>IEX!P3</f>
        <v>0</v>
      </c>
      <c r="AA3" s="75">
        <f>STOA!J3</f>
        <v>738.0200000000001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19.368060385128278</v>
      </c>
      <c r="AD3">
        <f>SUM(B3:AB3,AI3:AV3)-AC3</f>
        <v>2286.3534140349047</v>
      </c>
      <c r="AE3">
        <f>'IDT-1'!F3</f>
        <v>0</v>
      </c>
      <c r="AF3" s="24"/>
      <c r="AG3">
        <f>SUM(AD3:AF3)</f>
        <v>2286.3534140349047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11.096414112203586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127.61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781.83429132457729</v>
      </c>
      <c r="P4" s="36">
        <v>75.297129022418773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435.16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0.4</v>
      </c>
      <c r="Z4" s="34">
        <f>IEX!P4</f>
        <v>0</v>
      </c>
      <c r="AA4" s="75">
        <f>STOA!J4</f>
        <v>738.0200000000001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19.533581469568215</v>
      </c>
      <c r="AD4">
        <f t="shared" ref="AD4:AD67" si="1">SUM(B4:AB4,AI4:AV4)-AC4</f>
        <v>2305.8927839552193</v>
      </c>
      <c r="AE4">
        <f>'IDT-1'!F4</f>
        <v>0</v>
      </c>
      <c r="AF4" s="24"/>
      <c r="AG4">
        <f t="shared" ref="AG4:AG67" si="2">SUM(AD4:AF4)</f>
        <v>2305.8927839552193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11.096414112203586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129.07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793.00487186695943</v>
      </c>
      <c r="P5" s="36">
        <v>75.297129022418773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435.49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0.23</v>
      </c>
      <c r="Z5" s="34">
        <f>IEX!P5</f>
        <v>0</v>
      </c>
      <c r="AA5" s="75">
        <f>STOA!J5</f>
        <v>738.0200000000001</v>
      </c>
      <c r="AB5" s="75">
        <f>-STOA!P5</f>
        <v>0</v>
      </c>
      <c r="AC5">
        <f t="shared" si="0"/>
        <v>19.852801289246447</v>
      </c>
      <c r="AD5">
        <f t="shared" si="1"/>
        <v>2293.3641446779225</v>
      </c>
      <c r="AE5">
        <f>'IDT-1'!F5</f>
        <v>0</v>
      </c>
      <c r="AF5" s="24"/>
      <c r="AG5">
        <f t="shared" si="2"/>
        <v>2293.3641446779225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11.096414112203586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131.2139203775198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790.89783005975482</v>
      </c>
      <c r="P6" s="36">
        <v>75.297129022418773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435.99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0.16</v>
      </c>
      <c r="Z6" s="34">
        <f>IEX!P6</f>
        <v>0</v>
      </c>
      <c r="AA6" s="75">
        <f>STOA!J6</f>
        <v>738.0200000000001</v>
      </c>
      <c r="AB6" s="75">
        <f>-STOA!P6</f>
        <v>0</v>
      </c>
      <c r="AC6">
        <f t="shared" si="0"/>
        <v>19.856723069237098</v>
      </c>
      <c r="AD6">
        <f t="shared" si="1"/>
        <v>2293.8271014682477</v>
      </c>
      <c r="AE6">
        <f>'IDT-1'!F6</f>
        <v>0</v>
      </c>
      <c r="AF6" s="24"/>
      <c r="AG6">
        <f t="shared" si="2"/>
        <v>2293.8271014682477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11.096414112203586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133.05000000000001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744.49623339887808</v>
      </c>
      <c r="P7" s="36">
        <v>75.297129022418773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436.15000000000003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737.83</v>
      </c>
      <c r="AB7" s="75">
        <f>-STOA!P7</f>
        <v>0</v>
      </c>
      <c r="AC7">
        <f t="shared" si="0"/>
        <v>19.26899778299234</v>
      </c>
      <c r="AD7">
        <f t="shared" si="1"/>
        <v>2274.6593097160958</v>
      </c>
      <c r="AE7">
        <f>'IDT-1'!F7</f>
        <v>0</v>
      </c>
      <c r="AF7" s="24"/>
      <c r="AG7">
        <f t="shared" si="2"/>
        <v>2274.6593097160958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7.2215999999999996</v>
      </c>
      <c r="E8">
        <f>GT_NG!T8</f>
        <v>11.096414112203586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134.41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743.35633305975489</v>
      </c>
      <c r="P8" s="36">
        <v>75.297129022418773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436.65000000000003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737.83</v>
      </c>
      <c r="AB8" s="75">
        <f>-STOA!P8</f>
        <v>0</v>
      </c>
      <c r="AC8">
        <f t="shared" si="0"/>
        <v>19.515892503265928</v>
      </c>
      <c r="AD8">
        <f t="shared" si="1"/>
        <v>2253.5928646566986</v>
      </c>
      <c r="AE8">
        <f>'IDT-1'!F8</f>
        <v>0</v>
      </c>
      <c r="AF8" s="24"/>
      <c r="AG8">
        <f t="shared" si="2"/>
        <v>2253.5928646566986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7.2215999999999996</v>
      </c>
      <c r="E9">
        <f>GT_NG!T9</f>
        <v>11.096414112203586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138.50380493104461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744.48829165341419</v>
      </c>
      <c r="P9" s="36">
        <v>75.297129022418773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436.98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737.83</v>
      </c>
      <c r="AB9" s="75">
        <f>-STOA!P9</f>
        <v>0</v>
      </c>
      <c r="AC9">
        <f t="shared" si="0"/>
        <v>19.350781973751218</v>
      </c>
      <c r="AD9">
        <f t="shared" si="1"/>
        <v>2284.3137387109177</v>
      </c>
      <c r="AE9">
        <f>'IDT-1'!F9</f>
        <v>0</v>
      </c>
      <c r="AF9" s="24"/>
      <c r="AG9">
        <f t="shared" si="2"/>
        <v>2284.3137387109177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7.2215999999999996</v>
      </c>
      <c r="E10">
        <f>GT_NG!T10</f>
        <v>11.096414112203586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126.46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746.76613549997592</v>
      </c>
      <c r="P10" s="36">
        <v>75.297129022418773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437.48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737.83</v>
      </c>
      <c r="AB10" s="75">
        <f>-STOA!P10</f>
        <v>0</v>
      </c>
      <c r="AC10">
        <f t="shared" si="0"/>
        <v>19.272947900641558</v>
      </c>
      <c r="AD10">
        <f t="shared" si="1"/>
        <v>2275.1256116995442</v>
      </c>
      <c r="AE10">
        <f>'IDT-1'!F10</f>
        <v>0</v>
      </c>
      <c r="AF10" s="24"/>
      <c r="AG10">
        <f t="shared" si="2"/>
        <v>2275.1256116995442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7.2215999999999996</v>
      </c>
      <c r="E11">
        <f>GT_NG!T11</f>
        <v>11.096414112203586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100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744.48829165341419</v>
      </c>
      <c r="P11" s="36">
        <v>75.297129022418773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432.68000000000006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737.65000000000009</v>
      </c>
      <c r="AB11" s="75">
        <f>-STOA!P11</f>
        <v>0</v>
      </c>
      <c r="AC11">
        <f t="shared" si="0"/>
        <v>19.658939472596678</v>
      </c>
      <c r="AD11">
        <f t="shared" si="1"/>
        <v>2162.0217762810275</v>
      </c>
      <c r="AE11">
        <f>'IDT-1'!F11</f>
        <v>0</v>
      </c>
      <c r="AF11" s="24"/>
      <c r="AG11">
        <f t="shared" si="2"/>
        <v>2162.0217762810275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7.2215999999999996</v>
      </c>
      <c r="E12">
        <f>GT_NG!T12</f>
        <v>11.096414112203586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100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744.48829165341419</v>
      </c>
      <c r="P12" s="36">
        <v>75.297129022418773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432.35000000000008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737.65000000000009</v>
      </c>
      <c r="AB12" s="75">
        <f>-STOA!P12</f>
        <v>0</v>
      </c>
      <c r="AC12">
        <f t="shared" si="0"/>
        <v>19.859475257994017</v>
      </c>
      <c r="AD12">
        <f t="shared" si="1"/>
        <v>2137.4912404956303</v>
      </c>
      <c r="AE12">
        <f>'IDT-1'!F12</f>
        <v>0</v>
      </c>
      <c r="AF12" s="24"/>
      <c r="AG12">
        <f t="shared" si="2"/>
        <v>2137.4912404956303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-103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7.2215999999999996</v>
      </c>
      <c r="E13">
        <f>GT_NG!T13</f>
        <v>10.77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100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743.78106854819964</v>
      </c>
      <c r="P13" s="36">
        <v>66.56</v>
      </c>
      <c r="Q13" s="36">
        <v>26.729999999999997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432.16000000000008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737.65000000000009</v>
      </c>
      <c r="AB13" s="75">
        <f>-STOA!P13</f>
        <v>0</v>
      </c>
      <c r="AC13">
        <f t="shared" si="0"/>
        <v>19.88592987200294</v>
      </c>
      <c r="AD13">
        <f t="shared" si="1"/>
        <v>2114.504019641784</v>
      </c>
      <c r="AE13">
        <f>'IDT-1'!F13</f>
        <v>0</v>
      </c>
      <c r="AF13" s="24"/>
      <c r="AG13">
        <f t="shared" si="2"/>
        <v>2114.504019641784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-116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7.2215999999999996</v>
      </c>
      <c r="E14">
        <f>GT_NG!T14</f>
        <v>10.77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100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742.16118303682867</v>
      </c>
      <c r="P14" s="36">
        <v>66.56</v>
      </c>
      <c r="Q14" s="36">
        <v>26.729999999999997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431.99000000000007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737.65000000000009</v>
      </c>
      <c r="AB14" s="75">
        <f>-STOA!P14</f>
        <v>0</v>
      </c>
      <c r="AC14">
        <f t="shared" si="0"/>
        <v>20.07420261910476</v>
      </c>
      <c r="AD14">
        <f t="shared" si="1"/>
        <v>2088.5258613833112</v>
      </c>
      <c r="AE14">
        <f>'IDT-1'!F14</f>
        <v>0</v>
      </c>
      <c r="AF14" s="24"/>
      <c r="AG14">
        <f t="shared" si="2"/>
        <v>2088.5258613833112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-140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7.2215999999999996</v>
      </c>
      <c r="E15">
        <f>GT_NG!T15</f>
        <v>10.77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100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739.59576208547605</v>
      </c>
      <c r="P15" s="36">
        <v>66.56</v>
      </c>
      <c r="Q15" s="36">
        <v>26.729999999999997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433.73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737.47</v>
      </c>
      <c r="AB15" s="75">
        <f>-STOA!P15</f>
        <v>0</v>
      </c>
      <c r="AC15">
        <f t="shared" si="0"/>
        <v>20.141912791060154</v>
      </c>
      <c r="AD15">
        <f t="shared" si="1"/>
        <v>2078.4627302600029</v>
      </c>
      <c r="AE15">
        <f>'IDT-1'!F15</f>
        <v>0</v>
      </c>
      <c r="AF15" s="24"/>
      <c r="AG15">
        <f t="shared" si="2"/>
        <v>2078.4627302600029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-148.99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7.2215999999999996</v>
      </c>
      <c r="E16">
        <f>GT_NG!T16</f>
        <v>10.77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100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739.59576208547605</v>
      </c>
      <c r="P16" s="36">
        <v>66.56</v>
      </c>
      <c r="Q16" s="36">
        <v>26.729999999999997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433.90000000000003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737.47</v>
      </c>
      <c r="AB16" s="75">
        <f>-STOA!P16</f>
        <v>0</v>
      </c>
      <c r="AC16">
        <f t="shared" si="0"/>
        <v>20.355204445759629</v>
      </c>
      <c r="AD16">
        <f t="shared" si="1"/>
        <v>2053.4094386053039</v>
      </c>
      <c r="AE16">
        <f>'IDT-1'!F16</f>
        <v>0</v>
      </c>
      <c r="AF16" s="24"/>
      <c r="AG16">
        <f t="shared" si="2"/>
        <v>2053.4094386053039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-174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7.2215999999999996</v>
      </c>
      <c r="E17">
        <f>GT_NG!T17</f>
        <v>10.77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100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741.52843834683961</v>
      </c>
      <c r="P17" s="36">
        <v>66.56</v>
      </c>
      <c r="Q17" s="36">
        <v>26.729999999999997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434.23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737.47</v>
      </c>
      <c r="AB17" s="75">
        <f>-STOA!P17</f>
        <v>0</v>
      </c>
      <c r="AC17">
        <f t="shared" si="0"/>
        <v>20.475780107476499</v>
      </c>
      <c r="AD17">
        <f t="shared" si="1"/>
        <v>2043.5615392049503</v>
      </c>
      <c r="AE17">
        <f>'IDT-1'!F17</f>
        <v>0</v>
      </c>
      <c r="AF17" s="24"/>
      <c r="AG17">
        <f t="shared" si="2"/>
        <v>2043.5615392049503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-185.99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7.2215999999999996</v>
      </c>
      <c r="E18">
        <f>GT_NG!T18</f>
        <v>10.77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100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741.52843834683961</v>
      </c>
      <c r="P18" s="36">
        <v>66.56</v>
      </c>
      <c r="Q18" s="36">
        <v>26.729999999999997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434.23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737.47</v>
      </c>
      <c r="AB18" s="75">
        <f>-STOA!P18</f>
        <v>0</v>
      </c>
      <c r="AC18">
        <f t="shared" si="0"/>
        <v>20.687643762175977</v>
      </c>
      <c r="AD18">
        <f t="shared" si="1"/>
        <v>2018.3396755502508</v>
      </c>
      <c r="AE18">
        <f>'IDT-1'!F18</f>
        <v>0</v>
      </c>
      <c r="AF18" s="24"/>
      <c r="AG18">
        <f t="shared" si="2"/>
        <v>2018.3396755502508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-211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10.77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100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743.99610251394813</v>
      </c>
      <c r="P19" s="36">
        <v>66.56</v>
      </c>
      <c r="Q19" s="36">
        <v>26.729999999999997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433.82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737.28000000000009</v>
      </c>
      <c r="AB19" s="75">
        <f>-STOA!P19</f>
        <v>0</v>
      </c>
      <c r="AC19">
        <f t="shared" si="0"/>
        <v>20.862047168650442</v>
      </c>
      <c r="AD19">
        <f t="shared" si="1"/>
        <v>2002.7951863108849</v>
      </c>
      <c r="AE19">
        <f>'IDT-1'!F19</f>
        <v>0</v>
      </c>
      <c r="AF19" s="24"/>
      <c r="AG19">
        <f t="shared" si="2"/>
        <v>2002.7951863108849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-228.99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10.77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100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743.99610251394813</v>
      </c>
      <c r="P20" s="36">
        <v>66.56</v>
      </c>
      <c r="Q20" s="36">
        <v>26.729999999999997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434.15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737.28000000000009</v>
      </c>
      <c r="AB20" s="75">
        <f>-STOA!P20</f>
        <v>0</v>
      </c>
      <c r="AC20">
        <f t="shared" si="0"/>
        <v>21.085153981074811</v>
      </c>
      <c r="AD20">
        <f t="shared" si="1"/>
        <v>1976.8920794984608</v>
      </c>
      <c r="AE20">
        <f>'IDT-1'!F20</f>
        <v>0</v>
      </c>
      <c r="AF20" s="24"/>
      <c r="AG20">
        <f t="shared" si="2"/>
        <v>1976.8920794984608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10.77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100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743.99610251394813</v>
      </c>
      <c r="P21" s="36">
        <v>66.56</v>
      </c>
      <c r="Q21" s="36">
        <v>26.729999999999997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431.49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737.28000000000009</v>
      </c>
      <c r="AB21" s="75">
        <f>-STOA!P21</f>
        <v>0</v>
      </c>
      <c r="AC21">
        <f t="shared" si="0"/>
        <v>21.22367726627045</v>
      </c>
      <c r="AD21">
        <f t="shared" si="1"/>
        <v>1955.1035562132649</v>
      </c>
      <c r="AE21">
        <f>'IDT-1'!F21</f>
        <v>0</v>
      </c>
      <c r="AF21" s="24"/>
      <c r="AG21">
        <f t="shared" si="2"/>
        <v>1955.1035562132649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-273.99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10.77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100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741.41420057300002</v>
      </c>
      <c r="P22" s="36">
        <v>66.56</v>
      </c>
      <c r="Q22" s="36">
        <v>26.729999999999997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431.65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737.28000000000009</v>
      </c>
      <c r="AB22" s="75">
        <f>-STOA!P22</f>
        <v>0</v>
      </c>
      <c r="AC22">
        <f t="shared" si="0"/>
        <v>21.415196944665965</v>
      </c>
      <c r="AD22">
        <f t="shared" si="1"/>
        <v>1927.4801345939215</v>
      </c>
      <c r="AE22">
        <f>'IDT-1'!F22</f>
        <v>0</v>
      </c>
      <c r="AF22" s="24"/>
      <c r="AG22">
        <f t="shared" si="2"/>
        <v>1927.4801345939215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-299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10.77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100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733.95351605174039</v>
      </c>
      <c r="P23" s="36">
        <v>66.56</v>
      </c>
      <c r="Q23" s="36">
        <v>26.729999999999997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431.81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737.1</v>
      </c>
      <c r="AB23" s="75">
        <f>-STOA!P23</f>
        <v>0</v>
      </c>
      <c r="AC23">
        <f t="shared" si="0"/>
        <v>21.411657298761607</v>
      </c>
      <c r="AD23">
        <f t="shared" si="1"/>
        <v>1913.0029897185661</v>
      </c>
      <c r="AE23">
        <f>'IDT-1'!F23</f>
        <v>0</v>
      </c>
      <c r="AF23" s="24"/>
      <c r="AG23">
        <f t="shared" si="2"/>
        <v>1913.0029897185661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-306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10.77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100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733.95441747964594</v>
      </c>
      <c r="P24" s="36">
        <v>66.56</v>
      </c>
      <c r="Q24" s="36">
        <v>26.729999999999997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431.96999999999997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737.1</v>
      </c>
      <c r="AB24" s="75">
        <f>-STOA!P24</f>
        <v>0</v>
      </c>
      <c r="AC24">
        <f t="shared" si="0"/>
        <v>21.701028233402241</v>
      </c>
      <c r="AD24">
        <f t="shared" si="1"/>
        <v>1878.8745202118312</v>
      </c>
      <c r="AE24">
        <f>'IDT-1'!F24</f>
        <v>0</v>
      </c>
      <c r="AF24" s="24"/>
      <c r="AG24">
        <f t="shared" si="2"/>
        <v>1878.8745202118312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-340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10.77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100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736.21833779658516</v>
      </c>
      <c r="P25" s="36">
        <v>59.902870836328773</v>
      </c>
      <c r="Q25" s="36">
        <v>26.729999999999997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434.467375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737.1</v>
      </c>
      <c r="AB25" s="75">
        <f>-STOA!P25</f>
        <v>0</v>
      </c>
      <c r="AC25">
        <f t="shared" si="0"/>
        <v>21.990064907185698</v>
      </c>
      <c r="AD25">
        <f t="shared" si="1"/>
        <v>1840.6896496913153</v>
      </c>
      <c r="AE25">
        <f>'IDT-1'!F25</f>
        <v>0</v>
      </c>
      <c r="AF25" s="24"/>
      <c r="AG25">
        <f t="shared" si="2"/>
        <v>1840.6896496913153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-376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10.77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100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751.68844431014236</v>
      </c>
      <c r="P26" s="36">
        <v>59.902870836328773</v>
      </c>
      <c r="Q26" s="36">
        <v>26.729999999999997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436.30161800000002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737.1</v>
      </c>
      <c r="AB26" s="75">
        <f>-STOA!P26</f>
        <v>0</v>
      </c>
      <c r="AC26">
        <f t="shared" si="0"/>
        <v>22.584392802518696</v>
      </c>
      <c r="AD26">
        <f t="shared" si="1"/>
        <v>1804.3996713095394</v>
      </c>
      <c r="AE26">
        <f>'IDT-1'!F26</f>
        <v>0</v>
      </c>
      <c r="AF26" s="24"/>
      <c r="AG26">
        <f t="shared" si="2"/>
        <v>1804.3996713095394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-429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10.77</v>
      </c>
      <c r="F27">
        <f>GT_Spot!T27</f>
        <v>0</v>
      </c>
      <c r="G27">
        <f>PPCL_NG!T27</f>
        <v>40.840000000000003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100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755.8553175101423</v>
      </c>
      <c r="P27" s="36">
        <v>59.902870836328773</v>
      </c>
      <c r="Q27" s="36">
        <v>26.729999999999997</v>
      </c>
      <c r="R27" s="38">
        <v>4.1900000000000004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438.76584599999995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-44</v>
      </c>
      <c r="AA27" s="75">
        <f>STOA!J27</f>
        <v>736.92000000000007</v>
      </c>
      <c r="AB27" s="75">
        <f>-STOA!P27</f>
        <v>0</v>
      </c>
      <c r="AC27">
        <f t="shared" si="0"/>
        <v>22.784311311170704</v>
      </c>
      <c r="AD27">
        <f t="shared" si="1"/>
        <v>1773.7708540008875</v>
      </c>
      <c r="AE27">
        <f>'IDT-1'!F27</f>
        <v>0</v>
      </c>
      <c r="AF27" s="24"/>
      <c r="AG27">
        <f t="shared" si="2"/>
        <v>1773.7708540008875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-412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10.77</v>
      </c>
      <c r="F28">
        <f>GT_Spot!T28</f>
        <v>0</v>
      </c>
      <c r="G28">
        <f>PPCL_NG!T28</f>
        <v>40.840000000000003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100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758.32298167725082</v>
      </c>
      <c r="P28" s="36">
        <v>59.902870836328773</v>
      </c>
      <c r="Q28" s="36">
        <v>26.729999999999997</v>
      </c>
      <c r="R28" s="38">
        <v>8.1500000000000021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443.15283299999993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-81</v>
      </c>
      <c r="AA28" s="75">
        <f>STOA!J28</f>
        <v>736.92000000000007</v>
      </c>
      <c r="AB28" s="75">
        <f>-STOA!P28</f>
        <v>0</v>
      </c>
      <c r="AC28">
        <f t="shared" si="0"/>
        <v>23.197911216795312</v>
      </c>
      <c r="AD28">
        <f t="shared" si="1"/>
        <v>1748.2819052623715</v>
      </c>
      <c r="AE28">
        <f>'IDT-1'!F28</f>
        <v>0</v>
      </c>
      <c r="AF28" s="24"/>
      <c r="AG28">
        <f t="shared" si="2"/>
        <v>1748.2819052623715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-412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10.77</v>
      </c>
      <c r="F29">
        <f>GT_Spot!T29</f>
        <v>0</v>
      </c>
      <c r="G29">
        <f>PPCL_NG!T29</f>
        <v>40.840000000000003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100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758.32298537535655</v>
      </c>
      <c r="P29" s="36">
        <v>59.902870836328773</v>
      </c>
      <c r="Q29" s="36">
        <v>26.729999999999997</v>
      </c>
      <c r="R29" s="38">
        <v>11.41</v>
      </c>
      <c r="S29" s="38">
        <v>0</v>
      </c>
      <c r="T29" s="37">
        <f>SUMPRODUCT(LTA!J29:AN29,LTA!J$101:AN$101,LTA!J$105:AN$105)</f>
        <v>5.79</v>
      </c>
      <c r="U29" s="37">
        <f>SUMPRODUCT(LTA!J29:AN29,LTA!J$102:AN$102,LTA!J$105:AN$105)</f>
        <v>448.28415999999993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-117</v>
      </c>
      <c r="AA29" s="75">
        <f>STOA!J29</f>
        <v>736.92000000000007</v>
      </c>
      <c r="AB29" s="75">
        <f>-STOA!P29</f>
        <v>0</v>
      </c>
      <c r="AC29">
        <f t="shared" si="0"/>
        <v>23.671956622977266</v>
      </c>
      <c r="AD29">
        <f t="shared" si="1"/>
        <v>1715.8891905542953</v>
      </c>
      <c r="AE29">
        <f>'IDT-1'!F29</f>
        <v>0</v>
      </c>
      <c r="AF29" s="24"/>
      <c r="AG29">
        <f t="shared" si="2"/>
        <v>1715.8891905542953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-419.99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10.77</v>
      </c>
      <c r="F30">
        <f>GT_Spot!T30</f>
        <v>0</v>
      </c>
      <c r="G30">
        <f>PPCL_NG!T30</f>
        <v>40.840000000000003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100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755.85536635716915</v>
      </c>
      <c r="P30" s="36">
        <v>59.902870836328773</v>
      </c>
      <c r="Q30" s="36">
        <v>26.729999999999997</v>
      </c>
      <c r="R30" s="38">
        <v>14.19</v>
      </c>
      <c r="S30" s="38">
        <v>0</v>
      </c>
      <c r="T30" s="37">
        <f>SUMPRODUCT(LTA!J30:AN30,LTA!J$101:AN$101,LTA!J$105:AN$105)</f>
        <v>9.27</v>
      </c>
      <c r="U30" s="37">
        <f>SUMPRODUCT(LTA!J30:AN30,LTA!J$102:AN$102,LTA!J$105:AN$105)</f>
        <v>454.58330199999995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-159</v>
      </c>
      <c r="AA30" s="75">
        <f>STOA!J30</f>
        <v>736.92000000000007</v>
      </c>
      <c r="AB30" s="75">
        <f>-STOA!P30</f>
        <v>0</v>
      </c>
      <c r="AC30">
        <f t="shared" si="0"/>
        <v>24.07024296342264</v>
      </c>
      <c r="AD30">
        <f t="shared" si="1"/>
        <v>1688.5724271956626</v>
      </c>
      <c r="AE30">
        <f>'IDT-1'!F30</f>
        <v>0</v>
      </c>
      <c r="AF30" s="24"/>
      <c r="AG30">
        <f t="shared" si="2"/>
        <v>1688.5724271956626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-415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10.77</v>
      </c>
      <c r="F31">
        <f>GT_Spot!T31</f>
        <v>0</v>
      </c>
      <c r="G31">
        <f>PPCL_NG!T31</f>
        <v>40.840000000000003</v>
      </c>
      <c r="H31">
        <f>PPCL_Spot!T31</f>
        <v>0</v>
      </c>
      <c r="I31">
        <f>Bawana_NG!T31</f>
        <v>69.607496583471189</v>
      </c>
      <c r="J31">
        <f>Bawana_RLNG!T31</f>
        <v>0</v>
      </c>
      <c r="K31">
        <f>Bawana_Spot!T31</f>
        <v>100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486.18609755954873</v>
      </c>
      <c r="P31" s="36">
        <v>40.39</v>
      </c>
      <c r="Q31" s="36">
        <v>16.479999999999997</v>
      </c>
      <c r="R31" s="38">
        <v>18.369999999999997</v>
      </c>
      <c r="S31" s="38">
        <v>0</v>
      </c>
      <c r="T31" s="37">
        <f>SUMPRODUCT(LTA!J31:AN31,LTA!J$101:AN$101,LTA!J$105:AN$105)</f>
        <v>12.870000000000001</v>
      </c>
      <c r="U31" s="37">
        <f>SUMPRODUCT(LTA!J31:AN31,LTA!J$102:AN$102,LTA!J$105:AN$105)</f>
        <v>407.05443499999996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-190</v>
      </c>
      <c r="AA31" s="75">
        <f>STOA!J31</f>
        <v>736.6400000000001</v>
      </c>
      <c r="AB31" s="75">
        <f>-STOA!P31</f>
        <v>0</v>
      </c>
      <c r="AC31">
        <f t="shared" si="0"/>
        <v>18.414819111949413</v>
      </c>
      <c r="AD31">
        <f t="shared" si="1"/>
        <v>1685.7670600310707</v>
      </c>
      <c r="AE31">
        <f>'IDT-1'!F31</f>
        <v>0</v>
      </c>
      <c r="AF31" s="24"/>
      <c r="AG31">
        <f t="shared" si="2"/>
        <v>1685.7670600310707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-53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10.77</v>
      </c>
      <c r="F32">
        <f>GT_Spot!T32</f>
        <v>0</v>
      </c>
      <c r="G32">
        <f>PPCL_NG!T32</f>
        <v>40.840000000000003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100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468.45202359397263</v>
      </c>
      <c r="P32" s="36">
        <v>19.32</v>
      </c>
      <c r="Q32" s="36">
        <v>14.3</v>
      </c>
      <c r="R32" s="38">
        <v>20.2</v>
      </c>
      <c r="S32" s="38">
        <v>0</v>
      </c>
      <c r="T32" s="37">
        <f>SUMPRODUCT(LTA!J32:AN32,LTA!J$101:AN$101,LTA!J$105:AN$105)</f>
        <v>18.59</v>
      </c>
      <c r="U32" s="37">
        <f>SUMPRODUCT(LTA!J32:AN32,LTA!J$102:AN$102,LTA!J$105:AN$105)</f>
        <v>414.09486700000002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-200</v>
      </c>
      <c r="AA32" s="75">
        <f>STOA!J32</f>
        <v>736.6400000000001</v>
      </c>
      <c r="AB32" s="75">
        <f>-STOA!P32</f>
        <v>0</v>
      </c>
      <c r="AC32">
        <f t="shared" si="0"/>
        <v>18.057595024539189</v>
      </c>
      <c r="AD32">
        <f t="shared" si="1"/>
        <v>1675.7331455694336</v>
      </c>
      <c r="AE32">
        <f>'IDT-1'!F32</f>
        <v>0</v>
      </c>
      <c r="AF32" s="24"/>
      <c r="AG32">
        <f t="shared" si="2"/>
        <v>1675.7331455694336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-27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10.77</v>
      </c>
      <c r="F33">
        <f>GT_Spot!T33</f>
        <v>0</v>
      </c>
      <c r="G33">
        <f>PPCL_NG!T33</f>
        <v>40.840000000000003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100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468.38107426629193</v>
      </c>
      <c r="P33" s="36">
        <v>19.32</v>
      </c>
      <c r="Q33" s="36">
        <v>17.690000000000001</v>
      </c>
      <c r="R33" s="38">
        <v>22.2</v>
      </c>
      <c r="S33" s="38">
        <v>0</v>
      </c>
      <c r="T33" s="37">
        <f>SUMPRODUCT(LTA!J33:AN33,LTA!J$101:AN$101,LTA!J$105:AN$105)</f>
        <v>26.41</v>
      </c>
      <c r="U33" s="37">
        <f>SUMPRODUCT(LTA!J33:AN33,LTA!J$102:AN$102,LTA!J$105:AN$105)</f>
        <v>420.84730500000001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-224</v>
      </c>
      <c r="AA33" s="75">
        <f>STOA!J33</f>
        <v>736.6400000000001</v>
      </c>
      <c r="AB33" s="75">
        <f>-STOA!P33</f>
        <v>0</v>
      </c>
      <c r="AC33">
        <f t="shared" si="0"/>
        <v>18.665183731080898</v>
      </c>
      <c r="AD33">
        <f t="shared" si="1"/>
        <v>1643.0170455352113</v>
      </c>
      <c r="AE33">
        <f>'IDT-1'!F33</f>
        <v>0</v>
      </c>
      <c r="AF33" s="24"/>
      <c r="AG33">
        <f t="shared" si="2"/>
        <v>1643.0170455352113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-55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10.77</v>
      </c>
      <c r="F34">
        <f>GT_Spot!T34</f>
        <v>0</v>
      </c>
      <c r="G34">
        <f>PPCL_NG!T34</f>
        <v>40.840000000000003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100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468.38107426629193</v>
      </c>
      <c r="P34" s="36">
        <v>19.320000000000004</v>
      </c>
      <c r="Q34" s="36">
        <v>17.690000000000001</v>
      </c>
      <c r="R34" s="38">
        <v>22.7</v>
      </c>
      <c r="S34" s="38">
        <v>0</v>
      </c>
      <c r="T34" s="37">
        <f>SUMPRODUCT(LTA!J34:AN34,LTA!J$101:AN$101,LTA!J$105:AN$105)</f>
        <v>35.54</v>
      </c>
      <c r="U34" s="37">
        <f>SUMPRODUCT(LTA!J34:AN34,LTA!J$102:AN$102,LTA!J$105:AN$105)</f>
        <v>428.32042899999999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-250</v>
      </c>
      <c r="AA34" s="75">
        <f>STOA!J34</f>
        <v>736.6400000000001</v>
      </c>
      <c r="AB34" s="75">
        <f>-STOA!P34</f>
        <v>0</v>
      </c>
      <c r="AC34">
        <f t="shared" si="0"/>
        <v>19.012157758078242</v>
      </c>
      <c r="AD34">
        <f t="shared" si="1"/>
        <v>1635.7731955082138</v>
      </c>
      <c r="AE34">
        <f>'IDT-1'!F34</f>
        <v>0</v>
      </c>
      <c r="AF34" s="24"/>
      <c r="AG34">
        <f t="shared" si="2"/>
        <v>1635.7731955082138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-53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10.77</v>
      </c>
      <c r="F35">
        <f>GT_Spot!T35</f>
        <v>0</v>
      </c>
      <c r="G35">
        <f>PPCL_NG!T35</f>
        <v>27.9580718571133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100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472.08811394895139</v>
      </c>
      <c r="P35" s="36">
        <v>19.32</v>
      </c>
      <c r="Q35" s="36">
        <v>17.690000000000001</v>
      </c>
      <c r="R35" s="38">
        <v>23.2</v>
      </c>
      <c r="S35" s="38">
        <v>0</v>
      </c>
      <c r="T35" s="37">
        <f>SUMPRODUCT(LTA!J35:AN35,LTA!J$101:AN$101,LTA!J$105:AN$105)</f>
        <v>42.64</v>
      </c>
      <c r="U35" s="37">
        <f>SUMPRODUCT(LTA!J35:AN35,LTA!J$102:AN$102,LTA!J$105:AN$105)</f>
        <v>434.05911600000002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-269</v>
      </c>
      <c r="AA35" s="75">
        <f>STOA!J35</f>
        <v>736.6400000000001</v>
      </c>
      <c r="AB35" s="75">
        <f>-STOA!P35</f>
        <v>0</v>
      </c>
      <c r="AC35">
        <f t="shared" si="0"/>
        <v>19.352095343908335</v>
      </c>
      <c r="AD35">
        <f t="shared" si="1"/>
        <v>1603.5970564621566</v>
      </c>
      <c r="AE35">
        <f>'IDT-1'!F35</f>
        <v>0</v>
      </c>
      <c r="AF35" s="24"/>
      <c r="AG35">
        <f t="shared" si="2"/>
        <v>1603.5970564621566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10.77</v>
      </c>
      <c r="F36">
        <f>GT_Spot!T36</f>
        <v>0</v>
      </c>
      <c r="G36">
        <f>PPCL_NG!T36</f>
        <v>27.9580718571133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100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472.08811394895139</v>
      </c>
      <c r="P36" s="36">
        <v>19.32</v>
      </c>
      <c r="Q36" s="36">
        <v>17.690000000000001</v>
      </c>
      <c r="R36" s="38">
        <v>24.7</v>
      </c>
      <c r="S36" s="38">
        <v>0</v>
      </c>
      <c r="T36" s="37">
        <f>SUMPRODUCT(LTA!J36:AN36,LTA!J$101:AN$101,LTA!J$105:AN$105)</f>
        <v>49.79</v>
      </c>
      <c r="U36" s="37">
        <f>SUMPRODUCT(LTA!J36:AN36,LTA!J$102:AN$102,LTA!J$105:AN$105)</f>
        <v>441.66414900000001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-293</v>
      </c>
      <c r="AA36" s="75">
        <f>STOA!J36</f>
        <v>736.6400000000001</v>
      </c>
      <c r="AB36" s="75">
        <f>-STOA!P36</f>
        <v>0</v>
      </c>
      <c r="AC36">
        <f t="shared" si="0"/>
        <v>19.691945406505674</v>
      </c>
      <c r="AD36">
        <f t="shared" si="1"/>
        <v>1595.5122393995591</v>
      </c>
      <c r="AE36">
        <f>'IDT-1'!F36</f>
        <v>0</v>
      </c>
      <c r="AF36" s="24"/>
      <c r="AG36">
        <f t="shared" si="2"/>
        <v>1595.5122393995591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10.77</v>
      </c>
      <c r="F37">
        <f>GT_Spot!T37</f>
        <v>0</v>
      </c>
      <c r="G37">
        <f>PPCL_NG!T37</f>
        <v>27.9580718571133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100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472.08615466776138</v>
      </c>
      <c r="P37" s="36">
        <v>19.32</v>
      </c>
      <c r="Q37" s="36">
        <v>17.690000000000001</v>
      </c>
      <c r="R37" s="38">
        <v>24.7</v>
      </c>
      <c r="S37" s="38">
        <v>0</v>
      </c>
      <c r="T37" s="37">
        <f>SUMPRODUCT(LTA!J37:AN37,LTA!J$101:AN$101,LTA!J$105:AN$105)</f>
        <v>57.86</v>
      </c>
      <c r="U37" s="37">
        <f>SUMPRODUCT(LTA!J37:AN37,LTA!J$102:AN$102,LTA!J$105:AN$105)</f>
        <v>449.34622900000005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-302</v>
      </c>
      <c r="AA37" s="75">
        <f>STOA!J37</f>
        <v>736.6400000000001</v>
      </c>
      <c r="AB37" s="75">
        <f>-STOA!P37</f>
        <v>0</v>
      </c>
      <c r="AC37">
        <f t="shared" si="0"/>
        <v>19.993669575041462</v>
      </c>
      <c r="AD37">
        <f t="shared" si="1"/>
        <v>1590.9606359498337</v>
      </c>
      <c r="AE37">
        <f>'IDT-1'!F37</f>
        <v>0</v>
      </c>
      <c r="AF37" s="24"/>
      <c r="AG37">
        <f t="shared" si="2"/>
        <v>1590.9606359498337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-81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10.77</v>
      </c>
      <c r="F38">
        <f>GT_Spot!T38</f>
        <v>0</v>
      </c>
      <c r="G38">
        <f>PPCL_NG!T38</f>
        <v>27.9580718571133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100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467.93520000700187</v>
      </c>
      <c r="P38" s="36">
        <v>19.32</v>
      </c>
      <c r="Q38" s="36">
        <v>17.690000000000001</v>
      </c>
      <c r="R38" s="38">
        <v>25.2</v>
      </c>
      <c r="S38" s="38">
        <v>0</v>
      </c>
      <c r="T38" s="37">
        <f>SUMPRODUCT(LTA!J38:AN38,LTA!J$101:AN$101,LTA!J$105:AN$105)</f>
        <v>65.88</v>
      </c>
      <c r="U38" s="37">
        <f>SUMPRODUCT(LTA!J38:AN38,LTA!J$102:AN$102,LTA!J$105:AN$105)</f>
        <v>457.57144099999999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-308</v>
      </c>
      <c r="AA38" s="75">
        <f>STOA!J38</f>
        <v>736.6400000000001</v>
      </c>
      <c r="AB38" s="75">
        <f>-STOA!P38</f>
        <v>0</v>
      </c>
      <c r="AC38">
        <f t="shared" si="0"/>
        <v>20.133345967590639</v>
      </c>
      <c r="AD38">
        <f t="shared" si="1"/>
        <v>1599.4152168965247</v>
      </c>
      <c r="AE38">
        <f>'IDT-1'!F38</f>
        <v>0</v>
      </c>
      <c r="AF38" s="24"/>
      <c r="AG38">
        <f t="shared" si="2"/>
        <v>1599.4152168965247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-79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10.673839285714283</v>
      </c>
      <c r="F39">
        <f>GT_Spot!T39</f>
        <v>0</v>
      </c>
      <c r="G39">
        <f>PPCL_NG!T39</f>
        <v>40.840000000000003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100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444.69404633002904</v>
      </c>
      <c r="P39" s="36">
        <v>19.32</v>
      </c>
      <c r="Q39" s="36">
        <v>17.690000000000001</v>
      </c>
      <c r="R39" s="38">
        <v>25.2</v>
      </c>
      <c r="S39" s="38">
        <v>0</v>
      </c>
      <c r="T39" s="37">
        <f>SUMPRODUCT(LTA!J39:AN39,LTA!J$101:AN$101,LTA!J$105:AN$105)</f>
        <v>72.87</v>
      </c>
      <c r="U39" s="37">
        <f>SUMPRODUCT(LTA!J39:AN39,LTA!J$102:AN$102,LTA!J$105:AN$105)</f>
        <v>418.14309600000001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-258</v>
      </c>
      <c r="AA39" s="75">
        <f>STOA!J39</f>
        <v>736.45</v>
      </c>
      <c r="AB39" s="75">
        <f>-STOA!P39</f>
        <v>0</v>
      </c>
      <c r="AC39">
        <f t="shared" si="0"/>
        <v>18.771846013567405</v>
      </c>
      <c r="AD39">
        <f t="shared" si="1"/>
        <v>1675.6929856021759</v>
      </c>
      <c r="AE39">
        <f>'IDT-1'!F39</f>
        <v>0</v>
      </c>
      <c r="AF39" s="24"/>
      <c r="AG39">
        <f t="shared" si="2"/>
        <v>1675.6929856021759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-11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10.673839285714283</v>
      </c>
      <c r="F40">
        <f>GT_Spot!T40</f>
        <v>0</v>
      </c>
      <c r="G40">
        <f>PPCL_NG!T40</f>
        <v>35.688070915085667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100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444.69404633002904</v>
      </c>
      <c r="P40" s="36">
        <v>19.32</v>
      </c>
      <c r="Q40" s="36">
        <v>17.690000000000001</v>
      </c>
      <c r="R40" s="38">
        <v>25.2</v>
      </c>
      <c r="S40" s="38">
        <v>0</v>
      </c>
      <c r="T40" s="37">
        <f>SUMPRODUCT(LTA!J40:AN40,LTA!J$101:AN$101,LTA!J$105:AN$105)</f>
        <v>81.22</v>
      </c>
      <c r="U40" s="37">
        <f>SUMPRODUCT(LTA!J40:AN40,LTA!J$102:AN$102,LTA!J$105:AN$105)</f>
        <v>385.65814399999999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-197</v>
      </c>
      <c r="AA40" s="75">
        <f>STOA!J40</f>
        <v>736.45</v>
      </c>
      <c r="AB40" s="75">
        <f>-STOA!P40</f>
        <v>0</v>
      </c>
      <c r="AC40">
        <f t="shared" si="0"/>
        <v>18.151196856262111</v>
      </c>
      <c r="AD40">
        <f t="shared" si="1"/>
        <v>1747.0367536745673</v>
      </c>
      <c r="AE40">
        <f>'IDT-1'!F40</f>
        <v>0</v>
      </c>
      <c r="AF40" s="24"/>
      <c r="AG40">
        <f t="shared" si="2"/>
        <v>1747.0367536745673</v>
      </c>
      <c r="AI40" s="34">
        <f>PXIL!J40</f>
        <v>0</v>
      </c>
      <c r="AJ40" s="34">
        <f>PXIL!P40</f>
        <v>0</v>
      </c>
      <c r="AK40" s="34">
        <f>RTM_IEX!J40</f>
        <v>28.01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10.673839285714283</v>
      </c>
      <c r="F41">
        <f>GT_Spot!T41</f>
        <v>0</v>
      </c>
      <c r="G41">
        <f>PPCL_NG!T41</f>
        <v>40.840000000000003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100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445.07390483444499</v>
      </c>
      <c r="P41" s="36">
        <v>19.320000000000004</v>
      </c>
      <c r="Q41" s="36">
        <v>17.690000000000001</v>
      </c>
      <c r="R41" s="38">
        <v>25.2</v>
      </c>
      <c r="S41" s="38">
        <v>0</v>
      </c>
      <c r="T41" s="37">
        <f>SUMPRODUCT(LTA!J41:AN41,LTA!J$101:AN$101,LTA!J$105:AN$105)</f>
        <v>87.18</v>
      </c>
      <c r="U41" s="37">
        <f>SUMPRODUCT(LTA!J41:AN41,LTA!J$102:AN$102,LTA!J$105:AN$105)</f>
        <v>354.17180499999995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-135</v>
      </c>
      <c r="AA41" s="75">
        <f>STOA!J41</f>
        <v>736.45</v>
      </c>
      <c r="AB41" s="75">
        <f>-STOA!P41</f>
        <v>0</v>
      </c>
      <c r="AC41">
        <f t="shared" si="0"/>
        <v>17.944894845469364</v>
      </c>
      <c r="AD41">
        <f t="shared" si="1"/>
        <v>1847.2085042746901</v>
      </c>
      <c r="AE41">
        <f>'IDT-1'!F41</f>
        <v>0</v>
      </c>
      <c r="AF41" s="24"/>
      <c r="AG41">
        <f t="shared" si="2"/>
        <v>1847.2085042746901</v>
      </c>
      <c r="AI41" s="34">
        <f>PXIL!J41</f>
        <v>0</v>
      </c>
      <c r="AJ41" s="34">
        <f>PXIL!P41</f>
        <v>0</v>
      </c>
      <c r="AK41" s="34">
        <f>RTM_IEX!J41</f>
        <v>85.97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10.673839285714283</v>
      </c>
      <c r="F42">
        <f>GT_Spot!T42</f>
        <v>0</v>
      </c>
      <c r="G42">
        <f>PPCL_NG!T42</f>
        <v>44.34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100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442.78435372181701</v>
      </c>
      <c r="P42" s="36">
        <v>19.320000000000004</v>
      </c>
      <c r="Q42" s="36">
        <v>17.690000000000001</v>
      </c>
      <c r="R42" s="38">
        <v>25.2</v>
      </c>
      <c r="S42" s="38">
        <v>0</v>
      </c>
      <c r="T42" s="37">
        <f>SUMPRODUCT(LTA!J42:AN42,LTA!J$101:AN$101,LTA!J$105:AN$105)</f>
        <v>93.039999999999992</v>
      </c>
      <c r="U42" s="37">
        <f>SUMPRODUCT(LTA!J42:AN42,LTA!J$102:AN$102,LTA!J$105:AN$105)</f>
        <v>361.26199099999997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-92</v>
      </c>
      <c r="AA42" s="75">
        <f>STOA!J42</f>
        <v>736.45</v>
      </c>
      <c r="AB42" s="75">
        <f>-STOA!P42</f>
        <v>0</v>
      </c>
      <c r="AC42">
        <f t="shared" si="0"/>
        <v>17.67530839635306</v>
      </c>
      <c r="AD42">
        <f t="shared" si="1"/>
        <v>1901.7487256111783</v>
      </c>
      <c r="AE42">
        <f>'IDT-1'!F42</f>
        <v>0</v>
      </c>
      <c r="AF42" s="24"/>
      <c r="AG42">
        <f t="shared" si="2"/>
        <v>1901.7487256111783</v>
      </c>
      <c r="AI42" s="34">
        <f>PXIL!J42</f>
        <v>0</v>
      </c>
      <c r="AJ42" s="34">
        <f>PXIL!P42</f>
        <v>0</v>
      </c>
      <c r="AK42" s="34">
        <f>RTM_IEX!J42</f>
        <v>83.08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10.673839285714283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100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444.84520118233792</v>
      </c>
      <c r="P43" s="36">
        <v>19.32</v>
      </c>
      <c r="Q43" s="36">
        <v>17.690000000000001</v>
      </c>
      <c r="R43" s="38">
        <v>25.2</v>
      </c>
      <c r="S43" s="38">
        <v>0</v>
      </c>
      <c r="T43" s="37">
        <f>SUMPRODUCT(LTA!J43:AN43,LTA!J$101:AN$101,LTA!J$105:AN$105)</f>
        <v>98.78</v>
      </c>
      <c r="U43" s="37">
        <f>SUMPRODUCT(LTA!J43:AN43,LTA!J$102:AN$102,LTA!J$105:AN$105)</f>
        <v>367.94062600000001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-74</v>
      </c>
      <c r="AA43" s="75">
        <f>STOA!J43</f>
        <v>736.2700000000001</v>
      </c>
      <c r="AB43" s="75">
        <f>-STOA!P43</f>
        <v>0</v>
      </c>
      <c r="AC43">
        <f t="shared" si="0"/>
        <v>17.780619209973434</v>
      </c>
      <c r="AD43">
        <f t="shared" si="1"/>
        <v>1950.3328972580794</v>
      </c>
      <c r="AE43">
        <f>'IDT-1'!F43</f>
        <v>0</v>
      </c>
      <c r="AF43" s="24"/>
      <c r="AG43">
        <f t="shared" si="2"/>
        <v>1950.3328972580794</v>
      </c>
      <c r="AI43" s="34">
        <f>PXIL!J43</f>
        <v>0</v>
      </c>
      <c r="AJ43" s="34">
        <f>PXIL!P43</f>
        <v>0</v>
      </c>
      <c r="AK43" s="34">
        <f>RTM_IEX!J43</f>
        <v>87.9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10.673839285714283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100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445.50378332704855</v>
      </c>
      <c r="P44" s="36">
        <v>19.32</v>
      </c>
      <c r="Q44" s="36">
        <v>17.690000000000001</v>
      </c>
      <c r="R44" s="38">
        <v>25.2</v>
      </c>
      <c r="S44" s="38">
        <v>0</v>
      </c>
      <c r="T44" s="37">
        <f>SUMPRODUCT(LTA!J44:AN44,LTA!J$101:AN$101,LTA!J$105:AN$105)</f>
        <v>102.46000000000001</v>
      </c>
      <c r="U44" s="37">
        <f>SUMPRODUCT(LTA!J44:AN44,LTA!J$102:AN$102,LTA!J$105:AN$105)</f>
        <v>373.43692699999997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-38</v>
      </c>
      <c r="AA44" s="75">
        <f>STOA!J44</f>
        <v>736.2700000000001</v>
      </c>
      <c r="AB44" s="75">
        <f>-STOA!P44</f>
        <v>0</v>
      </c>
      <c r="AC44">
        <f t="shared" si="0"/>
        <v>17.525846550292997</v>
      </c>
      <c r="AD44">
        <f t="shared" si="1"/>
        <v>1992.5625530624702</v>
      </c>
      <c r="AE44">
        <f>'IDT-1'!F44</f>
        <v>0</v>
      </c>
      <c r="AF44" s="24"/>
      <c r="AG44">
        <f t="shared" si="2"/>
        <v>1992.5625530624702</v>
      </c>
      <c r="AI44" s="34">
        <f>PXIL!J44</f>
        <v>0</v>
      </c>
      <c r="AJ44" s="34">
        <f>PXIL!P44</f>
        <v>0</v>
      </c>
      <c r="AK44" s="34">
        <f>RTM_IEX!J44</f>
        <v>84.04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10.037381404174573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100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441.34065555742831</v>
      </c>
      <c r="P45" s="36">
        <v>19.32</v>
      </c>
      <c r="Q45" s="36">
        <v>17.690000000000001</v>
      </c>
      <c r="R45" s="38">
        <v>25.2</v>
      </c>
      <c r="S45" s="38">
        <v>0</v>
      </c>
      <c r="T45" s="37">
        <f>SUMPRODUCT(LTA!J45:AN45,LTA!J$101:AN$101,LTA!J$105:AN$105)</f>
        <v>106.06</v>
      </c>
      <c r="U45" s="37">
        <f>SUMPRODUCT(LTA!J45:AN45,LTA!J$102:AN$102,LTA!J$105:AN$105)</f>
        <v>377.51994699999995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-5</v>
      </c>
      <c r="AA45" s="75">
        <f>STOA!J45</f>
        <v>736.2700000000001</v>
      </c>
      <c r="AB45" s="75">
        <f>-STOA!P45</f>
        <v>0</v>
      </c>
      <c r="AC45">
        <f t="shared" si="0"/>
        <v>17.262371193901906</v>
      </c>
      <c r="AD45">
        <f t="shared" si="1"/>
        <v>2027.7394627677011</v>
      </c>
      <c r="AE45">
        <f>'IDT-1'!F45</f>
        <v>0</v>
      </c>
      <c r="AF45" s="24"/>
      <c r="AG45">
        <f t="shared" si="2"/>
        <v>2027.7394627677011</v>
      </c>
      <c r="AI45" s="34">
        <f>PXIL!J45</f>
        <v>0</v>
      </c>
      <c r="AJ45" s="34">
        <f>PXIL!P45</f>
        <v>0</v>
      </c>
      <c r="AK45" s="34">
        <f>RTM_IEX!J45</f>
        <v>83.07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10.037381404174573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100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437.17752778780806</v>
      </c>
      <c r="P46" s="36">
        <v>19.32</v>
      </c>
      <c r="Q46" s="36">
        <v>17.690000000000001</v>
      </c>
      <c r="R46" s="38">
        <v>25.2</v>
      </c>
      <c r="S46" s="38">
        <v>0</v>
      </c>
      <c r="T46" s="37">
        <f>SUMPRODUCT(LTA!J46:AN46,LTA!J$101:AN$101,LTA!J$105:AN$105)</f>
        <v>108.58</v>
      </c>
      <c r="U46" s="37">
        <f>SUMPRODUCT(LTA!J46:AN46,LTA!J$102:AN$102,LTA!J$105:AN$105)</f>
        <v>383.14086399999997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736.2700000000001</v>
      </c>
      <c r="AB46" s="75">
        <f>-STOA!P46</f>
        <v>0</v>
      </c>
      <c r="AC46">
        <f t="shared" si="0"/>
        <v>17.367080834812658</v>
      </c>
      <c r="AD46">
        <f t="shared" si="1"/>
        <v>2050.1425423571704</v>
      </c>
      <c r="AE46">
        <f>'IDT-1'!F46</f>
        <v>0</v>
      </c>
      <c r="AF46" s="24"/>
      <c r="AG46">
        <f t="shared" si="2"/>
        <v>2050.1425423571704</v>
      </c>
      <c r="AI46" s="34">
        <f>PXIL!J46</f>
        <v>0</v>
      </c>
      <c r="AJ46" s="34">
        <f>PXIL!P46</f>
        <v>0</v>
      </c>
      <c r="AK46" s="34">
        <f>RTM_IEX!J46</f>
        <v>96.6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10.037381404174573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100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454.66643363292945</v>
      </c>
      <c r="P47" s="36">
        <v>19.32</v>
      </c>
      <c r="Q47" s="36">
        <v>17.690000000000001</v>
      </c>
      <c r="R47" s="38">
        <v>25.2</v>
      </c>
      <c r="S47" s="38">
        <v>0</v>
      </c>
      <c r="T47" s="37">
        <f>SUMPRODUCT(LTA!J47:AN47,LTA!J$101:AN$101,LTA!J$105:AN$105)</f>
        <v>109.02</v>
      </c>
      <c r="U47" s="37">
        <f>SUMPRODUCT(LTA!J47:AN47,LTA!J$102:AN$102,LTA!J$105:AN$105)</f>
        <v>388.50352600000002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735.99</v>
      </c>
      <c r="AB47" s="75">
        <f>-STOA!P47</f>
        <v>0</v>
      </c>
      <c r="AC47">
        <f t="shared" si="0"/>
        <v>17.235802004711672</v>
      </c>
      <c r="AD47">
        <f t="shared" si="1"/>
        <v>2034.6453890323924</v>
      </c>
      <c r="AE47">
        <f>'IDT-1'!F47</f>
        <v>0</v>
      </c>
      <c r="AF47" s="24"/>
      <c r="AG47">
        <f t="shared" si="2"/>
        <v>2034.6453890323924</v>
      </c>
      <c r="AI47" s="34">
        <f>PXIL!J47</f>
        <v>0</v>
      </c>
      <c r="AJ47" s="34">
        <f>PXIL!P47</f>
        <v>0</v>
      </c>
      <c r="AK47" s="34">
        <f>RTM_IEX!J47</f>
        <v>57.96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10.037381404174573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100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453.60993887724584</v>
      </c>
      <c r="P48" s="36">
        <v>19.32</v>
      </c>
      <c r="Q48" s="36">
        <v>17.690000000000001</v>
      </c>
      <c r="R48" s="38">
        <v>25.2</v>
      </c>
      <c r="S48" s="38">
        <v>0</v>
      </c>
      <c r="T48" s="37">
        <f>SUMPRODUCT(LTA!J48:AN48,LTA!J$101:AN$101,LTA!J$105:AN$105)</f>
        <v>109.31</v>
      </c>
      <c r="U48" s="37">
        <f>SUMPRODUCT(LTA!J48:AN48,LTA!J$102:AN$102,LTA!J$105:AN$105)</f>
        <v>436.88706799999994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735.99</v>
      </c>
      <c r="AB48" s="75">
        <f>-STOA!P48</f>
        <v>0</v>
      </c>
      <c r="AC48">
        <f t="shared" si="0"/>
        <v>17.514069201563931</v>
      </c>
      <c r="AD48">
        <f t="shared" si="1"/>
        <v>2067.4941690798564</v>
      </c>
      <c r="AE48">
        <f>'IDT-1'!F48</f>
        <v>0</v>
      </c>
      <c r="AF48" s="24"/>
      <c r="AG48">
        <f t="shared" si="2"/>
        <v>2067.4941690798564</v>
      </c>
      <c r="AI48" s="34">
        <f>PXIL!J48</f>
        <v>0</v>
      </c>
      <c r="AJ48" s="34">
        <f>PXIL!P48</f>
        <v>0</v>
      </c>
      <c r="AK48" s="34">
        <f>RTM_IEX!J48</f>
        <v>43.47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10.037381404174573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100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453.60993887724584</v>
      </c>
      <c r="P49" s="36">
        <v>19.32</v>
      </c>
      <c r="Q49" s="36">
        <v>17.690000000000001</v>
      </c>
      <c r="R49" s="38">
        <v>25.2</v>
      </c>
      <c r="S49" s="38">
        <v>0</v>
      </c>
      <c r="T49" s="37">
        <f>SUMPRODUCT(LTA!J49:AN49,LTA!J$101:AN$101,LTA!J$105:AN$105)</f>
        <v>109.56</v>
      </c>
      <c r="U49" s="37">
        <f>SUMPRODUCT(LTA!J49:AN49,LTA!J$102:AN$102,LTA!J$105:AN$105)</f>
        <v>478.57264600000002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735.99</v>
      </c>
      <c r="AB49" s="75">
        <f>-STOA!P49</f>
        <v>0</v>
      </c>
      <c r="AC49">
        <f t="shared" si="0"/>
        <v>17.906900056763931</v>
      </c>
      <c r="AD49">
        <f t="shared" si="1"/>
        <v>2113.866916224657</v>
      </c>
      <c r="AE49">
        <f>'IDT-1'!F49</f>
        <v>0</v>
      </c>
      <c r="AF49" s="24"/>
      <c r="AG49">
        <f t="shared" si="2"/>
        <v>2113.866916224657</v>
      </c>
      <c r="AI49" s="34">
        <f>PXIL!J49</f>
        <v>0</v>
      </c>
      <c r="AJ49" s="34">
        <f>PXIL!P49</f>
        <v>0</v>
      </c>
      <c r="AK49" s="34">
        <f>RTM_IEX!J49</f>
        <v>48.3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10.037381404174573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100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457.35313191572345</v>
      </c>
      <c r="P50" s="36">
        <v>19.32</v>
      </c>
      <c r="Q50" s="36">
        <v>17.690000000000001</v>
      </c>
      <c r="R50" s="38">
        <v>25.2</v>
      </c>
      <c r="S50" s="38">
        <v>0</v>
      </c>
      <c r="T50" s="37">
        <f>SUMPRODUCT(LTA!J50:AN50,LTA!J$101:AN$101,LTA!J$105:AN$105)</f>
        <v>109.56</v>
      </c>
      <c r="U50" s="37">
        <f>SUMPRODUCT(LTA!J50:AN50,LTA!J$102:AN$102,LTA!J$105:AN$105)</f>
        <v>478.89840299999997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735.99</v>
      </c>
      <c r="AB50" s="75">
        <f>-STOA!P50</f>
        <v>0</v>
      </c>
      <c r="AC50">
        <f t="shared" si="0"/>
        <v>18.062795237087144</v>
      </c>
      <c r="AD50">
        <f t="shared" si="1"/>
        <v>2132.2699710828106</v>
      </c>
      <c r="AE50">
        <f>'IDT-1'!F50</f>
        <v>0</v>
      </c>
      <c r="AF50" s="24"/>
      <c r="AG50">
        <f t="shared" si="2"/>
        <v>2132.2699710828106</v>
      </c>
      <c r="AI50" s="34">
        <f>PXIL!J50</f>
        <v>0</v>
      </c>
      <c r="AJ50" s="34">
        <f>PXIL!P50</f>
        <v>0</v>
      </c>
      <c r="AK50" s="34">
        <f>RTM_IEX!J50</f>
        <v>62.79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10.037381404174573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100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461.12870580087838</v>
      </c>
      <c r="P51" s="36">
        <v>19.32</v>
      </c>
      <c r="Q51" s="36">
        <v>17.690000000000001</v>
      </c>
      <c r="R51" s="38">
        <v>25.2</v>
      </c>
      <c r="S51" s="38">
        <v>0</v>
      </c>
      <c r="T51" s="37">
        <f>SUMPRODUCT(LTA!J51:AN51,LTA!J$101:AN$101,LTA!J$105:AN$105)</f>
        <v>109.56</v>
      </c>
      <c r="U51" s="37">
        <f>SUMPRODUCT(LTA!J51:AN51,LTA!J$102:AN$102,LTA!J$105:AN$105)</f>
        <v>519.92815700000006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735.81000000000006</v>
      </c>
      <c r="AB51" s="75">
        <f>-STOA!P51</f>
        <v>0</v>
      </c>
      <c r="AC51">
        <f t="shared" si="0"/>
        <v>18.27535999132245</v>
      </c>
      <c r="AD51">
        <f t="shared" si="1"/>
        <v>2157.3627342137306</v>
      </c>
      <c r="AE51">
        <f>'IDT-1'!F51</f>
        <v>0</v>
      </c>
      <c r="AF51" s="24"/>
      <c r="AG51">
        <f t="shared" si="2"/>
        <v>2157.3627342137306</v>
      </c>
      <c r="AI51" s="34">
        <f>PXIL!J51</f>
        <v>0</v>
      </c>
      <c r="AJ51" s="34">
        <f>PXIL!P51</f>
        <v>0</v>
      </c>
      <c r="AK51" s="34">
        <f>RTM_IEX!J51</f>
        <v>43.47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10.037381404174573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100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464.55767207040464</v>
      </c>
      <c r="P52" s="36">
        <v>19.32</v>
      </c>
      <c r="Q52" s="36">
        <v>17.690000000000001</v>
      </c>
      <c r="R52" s="38">
        <v>25.2</v>
      </c>
      <c r="S52" s="38">
        <v>0</v>
      </c>
      <c r="T52" s="37">
        <f>SUMPRODUCT(LTA!J52:AN52,LTA!J$101:AN$101,LTA!J$105:AN$105)</f>
        <v>109.56</v>
      </c>
      <c r="U52" s="37">
        <f>SUMPRODUCT(LTA!J52:AN52,LTA!J$102:AN$102,LTA!J$105:AN$105)</f>
        <v>517.34645699999999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735.81000000000006</v>
      </c>
      <c r="AB52" s="75">
        <f>-STOA!P52</f>
        <v>0</v>
      </c>
      <c r="AC52">
        <f t="shared" si="0"/>
        <v>18.525909027986465</v>
      </c>
      <c r="AD52">
        <f t="shared" si="1"/>
        <v>2186.9394514465926</v>
      </c>
      <c r="AE52">
        <f>'IDT-1'!F52</f>
        <v>0</v>
      </c>
      <c r="AF52" s="24"/>
      <c r="AG52">
        <f t="shared" si="2"/>
        <v>2186.9394514465926</v>
      </c>
      <c r="AI52" s="34">
        <f>PXIL!J52</f>
        <v>0</v>
      </c>
      <c r="AJ52" s="34">
        <f>PXIL!P52</f>
        <v>0</v>
      </c>
      <c r="AK52" s="34">
        <f>RTM_IEX!J52</f>
        <v>72.45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10.037381404174573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100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466.52903695183261</v>
      </c>
      <c r="P53" s="36">
        <v>48.3</v>
      </c>
      <c r="Q53" s="36">
        <v>17.690000000000001</v>
      </c>
      <c r="R53" s="38">
        <v>25.2</v>
      </c>
      <c r="S53" s="38">
        <v>0</v>
      </c>
      <c r="T53" s="37">
        <f>SUMPRODUCT(LTA!J53:AN53,LTA!J$101:AN$101,LTA!J$105:AN$105)</f>
        <v>109.56</v>
      </c>
      <c r="U53" s="37">
        <f>SUMPRODUCT(LTA!J53:AN53,LTA!J$102:AN$102,LTA!J$105:AN$105)</f>
        <v>518.70017799999994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735.81000000000006</v>
      </c>
      <c r="AB53" s="75">
        <f>-STOA!P53</f>
        <v>0</v>
      </c>
      <c r="AC53">
        <f t="shared" si="0"/>
        <v>18.675555749390458</v>
      </c>
      <c r="AD53">
        <f t="shared" si="1"/>
        <v>2204.6048906066167</v>
      </c>
      <c r="AE53">
        <f>'IDT-1'!F53</f>
        <v>0</v>
      </c>
      <c r="AF53" s="24"/>
      <c r="AG53">
        <f t="shared" si="2"/>
        <v>2204.6048906066167</v>
      </c>
      <c r="AI53" s="34">
        <f>PXIL!J53</f>
        <v>0</v>
      </c>
      <c r="AJ53" s="34">
        <f>PXIL!P53</f>
        <v>0</v>
      </c>
      <c r="AK53" s="34">
        <f>RTM_IEX!J53</f>
        <v>57.96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10.037381404174573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100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466.52672599031018</v>
      </c>
      <c r="P54" s="36">
        <v>48.3</v>
      </c>
      <c r="Q54" s="36">
        <v>17.690000000000001</v>
      </c>
      <c r="R54" s="38">
        <v>25.2</v>
      </c>
      <c r="S54" s="38">
        <v>0</v>
      </c>
      <c r="T54" s="37">
        <f>SUMPRODUCT(LTA!J54:AN54,LTA!J$101:AN$101,LTA!J$105:AN$105)</f>
        <v>109.56</v>
      </c>
      <c r="U54" s="37">
        <f>SUMPRODUCT(LTA!J54:AN54,LTA!J$102:AN$102,LTA!J$105:AN$105)</f>
        <v>519.69355599999994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735.81000000000006</v>
      </c>
      <c r="AB54" s="75">
        <f>-STOA!P54</f>
        <v>0</v>
      </c>
      <c r="AC54">
        <f t="shared" si="0"/>
        <v>18.683880712513673</v>
      </c>
      <c r="AD54">
        <f t="shared" si="1"/>
        <v>2205.5876326819712</v>
      </c>
      <c r="AE54">
        <f>'IDT-1'!F54</f>
        <v>0</v>
      </c>
      <c r="AF54" s="24"/>
      <c r="AG54">
        <f t="shared" si="2"/>
        <v>2205.5876326819712</v>
      </c>
      <c r="AI54" s="34">
        <f>PXIL!J54</f>
        <v>0</v>
      </c>
      <c r="AJ54" s="34">
        <f>PXIL!P54</f>
        <v>0</v>
      </c>
      <c r="AK54" s="34">
        <f>RTM_IEX!J54</f>
        <v>57.96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10.037381404174573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100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466.71885727237941</v>
      </c>
      <c r="P55" s="36">
        <v>19.32</v>
      </c>
      <c r="Q55" s="36">
        <v>17.690000000000001</v>
      </c>
      <c r="R55" s="38">
        <v>25.2</v>
      </c>
      <c r="S55" s="38">
        <v>0</v>
      </c>
      <c r="T55" s="37">
        <f>SUMPRODUCT(LTA!J55:AN55,LTA!J$101:AN$101,LTA!J$105:AN$105)</f>
        <v>109.56</v>
      </c>
      <c r="U55" s="37">
        <f>SUMPRODUCT(LTA!J55:AN55,LTA!J$102:AN$102,LTA!J$105:AN$105)</f>
        <v>520.49329499999999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735.81000000000006</v>
      </c>
      <c r="AB55" s="75">
        <f>-STOA!P55</f>
        <v>0</v>
      </c>
      <c r="AC55">
        <f t="shared" si="0"/>
        <v>18.286492422883057</v>
      </c>
      <c r="AD55">
        <f t="shared" si="1"/>
        <v>2158.6768912536713</v>
      </c>
      <c r="AE55">
        <f>'IDT-1'!F55</f>
        <v>0</v>
      </c>
      <c r="AF55" s="24"/>
      <c r="AG55">
        <f t="shared" si="2"/>
        <v>2158.6768912536713</v>
      </c>
      <c r="AI55" s="34">
        <f>PXIL!J55</f>
        <v>0</v>
      </c>
      <c r="AJ55" s="34">
        <f>PXIL!P55</f>
        <v>0</v>
      </c>
      <c r="AK55" s="34">
        <f>RTM_IEX!J55</f>
        <v>38.64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10.037381404174573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100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466.71885727237941</v>
      </c>
      <c r="P56" s="36">
        <v>40.76</v>
      </c>
      <c r="Q56" s="36">
        <v>17.690000000000001</v>
      </c>
      <c r="R56" s="38">
        <v>25.2</v>
      </c>
      <c r="S56" s="38">
        <v>0</v>
      </c>
      <c r="T56" s="37">
        <f>SUMPRODUCT(LTA!J56:AN56,LTA!J$101:AN$101,LTA!J$105:AN$105)</f>
        <v>109.44</v>
      </c>
      <c r="U56" s="37">
        <f>SUMPRODUCT(LTA!J56:AN56,LTA!J$102:AN$102,LTA!J$105:AN$105)</f>
        <v>519.46096099999988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735.81000000000006</v>
      </c>
      <c r="AB56" s="75">
        <f>-STOA!P56</f>
        <v>0</v>
      </c>
      <c r="AC56">
        <f t="shared" si="0"/>
        <v>18.335192817283055</v>
      </c>
      <c r="AD56">
        <f t="shared" si="1"/>
        <v>2164.4258568592713</v>
      </c>
      <c r="AE56">
        <f>'IDT-1'!F56</f>
        <v>0</v>
      </c>
      <c r="AF56" s="24"/>
      <c r="AG56">
        <f t="shared" si="2"/>
        <v>2164.4258568592713</v>
      </c>
      <c r="AI56" s="34">
        <f>PXIL!J56</f>
        <v>0</v>
      </c>
      <c r="AJ56" s="34">
        <f>PXIL!P56</f>
        <v>0</v>
      </c>
      <c r="AK56" s="34">
        <f>RTM_IEX!J56</f>
        <v>24.15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10.037381404174573</v>
      </c>
      <c r="F57">
        <f>GT_Spot!T57</f>
        <v>0</v>
      </c>
      <c r="G57">
        <f>PPCL_NG!T57</f>
        <v>53.981976844748218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100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528.40148836445928</v>
      </c>
      <c r="P57" s="36">
        <v>66.56</v>
      </c>
      <c r="Q57" s="36">
        <v>26.74</v>
      </c>
      <c r="R57" s="38">
        <v>25.2</v>
      </c>
      <c r="S57" s="38">
        <v>0</v>
      </c>
      <c r="T57" s="37">
        <f>SUMPRODUCT(LTA!J57:AN57,LTA!J$101:AN$101,LTA!J$105:AN$105)</f>
        <v>109.15</v>
      </c>
      <c r="U57" s="37">
        <f>SUMPRODUCT(LTA!J57:AN57,LTA!J$102:AN$102,LTA!J$105:AN$105)</f>
        <v>530.28859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735.81000000000006</v>
      </c>
      <c r="AB57" s="75">
        <f>-STOA!P57</f>
        <v>0</v>
      </c>
      <c r="AC57">
        <f t="shared" si="0"/>
        <v>19.117181500251075</v>
      </c>
      <c r="AD57">
        <f t="shared" si="1"/>
        <v>2232.6361051131307</v>
      </c>
      <c r="AE57">
        <f>'IDT-1'!F57</f>
        <v>0</v>
      </c>
      <c r="AF57" s="24"/>
      <c r="AG57">
        <f t="shared" si="2"/>
        <v>2232.6361051131307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-12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10.037381404174573</v>
      </c>
      <c r="F58">
        <f>GT_Spot!T58</f>
        <v>0</v>
      </c>
      <c r="G58">
        <f>PPCL_NG!T58</f>
        <v>53.981976844748218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100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567.2680954421686</v>
      </c>
      <c r="P58" s="36">
        <v>66.56</v>
      </c>
      <c r="Q58" s="36">
        <v>26.74</v>
      </c>
      <c r="R58" s="38">
        <v>25.2</v>
      </c>
      <c r="S58" s="38">
        <v>0</v>
      </c>
      <c r="T58" s="37">
        <f>SUMPRODUCT(LTA!J58:AN58,LTA!J$101:AN$101,LTA!J$105:AN$105)</f>
        <v>108.83</v>
      </c>
      <c r="U58" s="37">
        <f>SUMPRODUCT(LTA!J58:AN58,LTA!J$102:AN$102,LTA!J$105:AN$105)</f>
        <v>556.53690500000005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735.81000000000006</v>
      </c>
      <c r="AB58" s="75">
        <f>-STOA!P58</f>
        <v>0</v>
      </c>
      <c r="AC58">
        <f t="shared" si="0"/>
        <v>19.602160741629611</v>
      </c>
      <c r="AD58">
        <f t="shared" si="1"/>
        <v>2303.9460479494619</v>
      </c>
      <c r="AE58">
        <f>'IDT-1'!F58</f>
        <v>0</v>
      </c>
      <c r="AF58" s="24"/>
      <c r="AG58">
        <f t="shared" si="2"/>
        <v>2303.9460479494619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10.037381404174573</v>
      </c>
      <c r="F59">
        <f>GT_Spot!T59</f>
        <v>0</v>
      </c>
      <c r="G59">
        <f>PPCL_NG!T59</f>
        <v>53.981976844748218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100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564.9778011196986</v>
      </c>
      <c r="P59" s="36">
        <v>66.56</v>
      </c>
      <c r="Q59" s="36">
        <v>26.73</v>
      </c>
      <c r="R59" s="38">
        <v>25.2</v>
      </c>
      <c r="S59" s="38">
        <v>0</v>
      </c>
      <c r="T59" s="37">
        <f>SUMPRODUCT(LTA!J59:AN59,LTA!J$101:AN$101,LTA!J$105:AN$105)</f>
        <v>108.47</v>
      </c>
      <c r="U59" s="37">
        <f>SUMPRODUCT(LTA!J59:AN59,LTA!J$102:AN$102,LTA!J$105:AN$105)</f>
        <v>552.13027600000009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72.45</v>
      </c>
      <c r="Z59" s="34">
        <f>IEX!P59</f>
        <v>0</v>
      </c>
      <c r="AA59" s="75">
        <f>STOA!J59</f>
        <v>735.81000000000006</v>
      </c>
      <c r="AB59" s="75">
        <f>-STOA!P59</f>
        <v>0</v>
      </c>
      <c r="AC59">
        <f t="shared" si="0"/>
        <v>20.193734374345308</v>
      </c>
      <c r="AD59">
        <f t="shared" si="1"/>
        <v>2363.7375509942763</v>
      </c>
      <c r="AE59">
        <f>'IDT-1'!F59</f>
        <v>0</v>
      </c>
      <c r="AF59" s="24"/>
      <c r="AG59">
        <f t="shared" si="2"/>
        <v>2363.7375509942763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10.037381404174573</v>
      </c>
      <c r="F60">
        <f>GT_Spot!T60</f>
        <v>0</v>
      </c>
      <c r="G60">
        <f>PPCL_NG!T60</f>
        <v>53.981976844748218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100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637.43081579042075</v>
      </c>
      <c r="P60" s="36">
        <v>66.56</v>
      </c>
      <c r="Q60" s="36">
        <v>26.73</v>
      </c>
      <c r="R60" s="38">
        <v>25.2</v>
      </c>
      <c r="S60" s="38">
        <v>0</v>
      </c>
      <c r="T60" s="37">
        <f>SUMPRODUCT(LTA!J60:AN60,LTA!J$101:AN$101,LTA!J$105:AN$105)</f>
        <v>105.06</v>
      </c>
      <c r="U60" s="37">
        <f>SUMPRODUCT(LTA!J60:AN60,LTA!J$102:AN$102,LTA!J$105:AN$105)</f>
        <v>546.6374800000001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72.45</v>
      </c>
      <c r="Z60" s="34">
        <f>IEX!P60</f>
        <v>0</v>
      </c>
      <c r="AA60" s="75">
        <f>STOA!J60</f>
        <v>735.81000000000006</v>
      </c>
      <c r="AB60" s="75">
        <f>-STOA!P60</f>
        <v>0</v>
      </c>
      <c r="AC60">
        <f t="shared" si="0"/>
        <v>20.896979365677158</v>
      </c>
      <c r="AD60">
        <f t="shared" si="1"/>
        <v>2406.5845246736667</v>
      </c>
      <c r="AE60">
        <f>'IDT-1'!F60</f>
        <v>0</v>
      </c>
      <c r="AF60" s="24"/>
      <c r="AG60">
        <f t="shared" si="2"/>
        <v>2406.5845246736667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10.037381404174573</v>
      </c>
      <c r="F61">
        <f>GT_Spot!T61</f>
        <v>0</v>
      </c>
      <c r="G61">
        <f>PPCL_NG!T61</f>
        <v>53.981976844748218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100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666.29572663254294</v>
      </c>
      <c r="P61" s="36">
        <v>66.56</v>
      </c>
      <c r="Q61" s="36">
        <v>26.73</v>
      </c>
      <c r="R61" s="38">
        <v>25.2</v>
      </c>
      <c r="S61" s="38">
        <v>0</v>
      </c>
      <c r="T61" s="37">
        <f>SUMPRODUCT(LTA!J61:AN61,LTA!J$101:AN$101,LTA!J$105:AN$105)</f>
        <v>99.53</v>
      </c>
      <c r="U61" s="37">
        <f>SUMPRODUCT(LTA!J61:AN61,LTA!J$102:AN$102,LTA!J$105:AN$105)</f>
        <v>542.69318500000008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96.6</v>
      </c>
      <c r="Z61" s="34">
        <f>IEX!P61</f>
        <v>0</v>
      </c>
      <c r="AA61" s="75">
        <f>STOA!J61</f>
        <v>735.81000000000006</v>
      </c>
      <c r="AB61" s="75">
        <f>-STOA!P61</f>
        <v>0</v>
      </c>
      <c r="AC61">
        <f t="shared" si="0"/>
        <v>21.178008961502091</v>
      </c>
      <c r="AD61">
        <f t="shared" si="1"/>
        <v>2459.8441109199634</v>
      </c>
      <c r="AE61">
        <f>'IDT-1'!F61</f>
        <v>0</v>
      </c>
      <c r="AF61" s="24"/>
      <c r="AG61">
        <f t="shared" si="2"/>
        <v>2459.8441109199634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10.037381404174573</v>
      </c>
      <c r="F62">
        <f>GT_Spot!T62</f>
        <v>0</v>
      </c>
      <c r="G62">
        <f>PPCL_NG!T62</f>
        <v>53.981976844748218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100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689.07272444097498</v>
      </c>
      <c r="P62" s="36">
        <v>66.56</v>
      </c>
      <c r="Q62" s="36">
        <v>26.729999999999997</v>
      </c>
      <c r="R62" s="38">
        <v>25.2</v>
      </c>
      <c r="S62" s="38">
        <v>0</v>
      </c>
      <c r="T62" s="37">
        <f>SUMPRODUCT(LTA!J62:AN62,LTA!J$101:AN$101,LTA!J$105:AN$105)</f>
        <v>94.85</v>
      </c>
      <c r="U62" s="37">
        <f>SUMPRODUCT(LTA!J62:AN62,LTA!J$102:AN$102,LTA!J$105:AN$105)</f>
        <v>538.48593700000004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96.6</v>
      </c>
      <c r="Z62" s="34">
        <f>IEX!P62</f>
        <v>0</v>
      </c>
      <c r="AA62" s="75">
        <f>STOA!J62</f>
        <v>735.81000000000006</v>
      </c>
      <c r="AB62" s="75">
        <f>-STOA!P62</f>
        <v>0</v>
      </c>
      <c r="AC62">
        <f t="shared" si="0"/>
        <v>21.209971282644027</v>
      </c>
      <c r="AD62">
        <f t="shared" si="1"/>
        <v>2483.7018984072538</v>
      </c>
      <c r="AE62">
        <f>'IDT-1'!F62</f>
        <v>0</v>
      </c>
      <c r="AF62" s="24"/>
      <c r="AG62">
        <f t="shared" si="2"/>
        <v>2483.7018984072538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10.037381404174573</v>
      </c>
      <c r="F63">
        <f>GT_Spot!T63</f>
        <v>0</v>
      </c>
      <c r="G63">
        <f>PPCL_NG!T63</f>
        <v>53.981976844748218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160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741.50913502890114</v>
      </c>
      <c r="P63" s="36">
        <v>66.56</v>
      </c>
      <c r="Q63" s="36">
        <v>26.729999999999997</v>
      </c>
      <c r="R63" s="38">
        <v>25.2</v>
      </c>
      <c r="S63" s="38">
        <v>0</v>
      </c>
      <c r="T63" s="37">
        <f>SUMPRODUCT(LTA!J63:AN63,LTA!J$101:AN$101,LTA!J$105:AN$105)</f>
        <v>90.09</v>
      </c>
      <c r="U63" s="37">
        <f>SUMPRODUCT(LTA!J63:AN63,LTA!J$102:AN$102,LTA!J$105:AN$105)</f>
        <v>536.25327500000003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736.17000000000007</v>
      </c>
      <c r="AB63" s="75">
        <f>-STOA!P63</f>
        <v>0</v>
      </c>
      <c r="AC63">
        <f t="shared" si="0"/>
        <v>21.243143193533722</v>
      </c>
      <c r="AD63">
        <f t="shared" si="1"/>
        <v>2507.7024750842902</v>
      </c>
      <c r="AE63">
        <f>'IDT-1'!F63</f>
        <v>0</v>
      </c>
      <c r="AF63" s="24"/>
      <c r="AG63">
        <f t="shared" si="2"/>
        <v>2507.7024750842902</v>
      </c>
      <c r="AI63" s="34">
        <f>PXIL!J63</f>
        <v>0</v>
      </c>
      <c r="AJ63" s="34">
        <f>PXIL!P63</f>
        <v>0</v>
      </c>
      <c r="AK63" s="34">
        <f>RTM_IEX!J63</f>
        <v>4.83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10.037381404174573</v>
      </c>
      <c r="F64">
        <f>GT_Spot!T64</f>
        <v>0</v>
      </c>
      <c r="G64">
        <f>PPCL_NG!T64</f>
        <v>53.981976844748218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170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740.4828206288297</v>
      </c>
      <c r="P64" s="36">
        <v>66.56</v>
      </c>
      <c r="Q64" s="36">
        <v>26.729999999999997</v>
      </c>
      <c r="R64" s="38">
        <v>25.2</v>
      </c>
      <c r="S64" s="38">
        <v>0</v>
      </c>
      <c r="T64" s="37">
        <f>SUMPRODUCT(LTA!J64:AN64,LTA!J$101:AN$101,LTA!J$105:AN$105)</f>
        <v>84.38</v>
      </c>
      <c r="U64" s="37">
        <f>SUMPRODUCT(LTA!J64:AN64,LTA!J$102:AN$102,LTA!J$105:AN$105)</f>
        <v>531.29612400000008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736.17000000000007</v>
      </c>
      <c r="AB64" s="75">
        <f>-STOA!P64</f>
        <v>0</v>
      </c>
      <c r="AC64">
        <f t="shared" si="0"/>
        <v>21.39120608417312</v>
      </c>
      <c r="AD64">
        <f t="shared" si="1"/>
        <v>2525.1809467935796</v>
      </c>
      <c r="AE64">
        <f>'IDT-1'!F64</f>
        <v>0</v>
      </c>
      <c r="AF64" s="24"/>
      <c r="AG64">
        <f t="shared" si="2"/>
        <v>2525.1809467935796</v>
      </c>
      <c r="AI64" s="34">
        <f>PXIL!J64</f>
        <v>0</v>
      </c>
      <c r="AJ64" s="34">
        <f>PXIL!P64</f>
        <v>0</v>
      </c>
      <c r="AK64" s="34">
        <f>RTM_IEX!J64</f>
        <v>24.15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10.037381404174573</v>
      </c>
      <c r="F65">
        <f>GT_Spot!T65</f>
        <v>0</v>
      </c>
      <c r="G65">
        <f>PPCL_NG!T65</f>
        <v>53.981976844748218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182.71758689910195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739.21031598902164</v>
      </c>
      <c r="P65" s="36">
        <v>75.297129022418773</v>
      </c>
      <c r="Q65" s="36">
        <v>26.729999999999997</v>
      </c>
      <c r="R65" s="38">
        <v>25.2</v>
      </c>
      <c r="S65" s="38">
        <v>0</v>
      </c>
      <c r="T65" s="37">
        <f>SUMPRODUCT(LTA!J65:AN65,LTA!J$101:AN$101,LTA!J$105:AN$105)</f>
        <v>78.73</v>
      </c>
      <c r="U65" s="37">
        <f>SUMPRODUCT(LTA!J65:AN65,LTA!J$102:AN$102,LTA!J$105:AN$105)</f>
        <v>513.01124000000004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736.17000000000007</v>
      </c>
      <c r="AB65" s="75">
        <f>-STOA!P65</f>
        <v>0</v>
      </c>
      <c r="AC65">
        <f t="shared" si="0"/>
        <v>21.197395633339507</v>
      </c>
      <c r="AD65">
        <f t="shared" si="1"/>
        <v>2502.3020845261258</v>
      </c>
      <c r="AE65">
        <f>'IDT-1'!F65</f>
        <v>0</v>
      </c>
      <c r="AF65" s="24"/>
      <c r="AG65">
        <f t="shared" si="2"/>
        <v>2502.3020845261258</v>
      </c>
      <c r="AI65" s="34">
        <f>PXIL!J65</f>
        <v>0</v>
      </c>
      <c r="AJ65" s="34">
        <f>PXIL!P65</f>
        <v>0</v>
      </c>
      <c r="AK65" s="34">
        <f>RTM_IEX!J65</f>
        <v>4.83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7.8234000000000004</v>
      </c>
      <c r="E66">
        <f>GT_NG!T66</f>
        <v>10.037381404174573</v>
      </c>
      <c r="F66">
        <f>GT_Spot!T66</f>
        <v>0</v>
      </c>
      <c r="G66">
        <f>PPCL_NG!T66</f>
        <v>53.981976844748218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182.71758689910195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738.83067534792792</v>
      </c>
      <c r="P66" s="36">
        <v>75.297129022418773</v>
      </c>
      <c r="Q66" s="36">
        <v>26.729999999999997</v>
      </c>
      <c r="R66" s="38">
        <v>25.2</v>
      </c>
      <c r="S66" s="38">
        <v>0</v>
      </c>
      <c r="T66" s="37">
        <f>SUMPRODUCT(LTA!J66:AN66,LTA!J$101:AN$101,LTA!J$105:AN$105)</f>
        <v>72.069999999999993</v>
      </c>
      <c r="U66" s="37">
        <f>SUMPRODUCT(LTA!J66:AN66,LTA!J$102:AN$102,LTA!J$105:AN$105)</f>
        <v>507.41131500000006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736.17000000000007</v>
      </c>
      <c r="AB66" s="75">
        <f>-STOA!P66</f>
        <v>0</v>
      </c>
      <c r="AC66">
        <f t="shared" si="0"/>
        <v>21.130531501954319</v>
      </c>
      <c r="AD66">
        <f t="shared" si="1"/>
        <v>2494.408933016417</v>
      </c>
      <c r="AE66">
        <f>'IDT-1'!F66</f>
        <v>0</v>
      </c>
      <c r="AF66" s="24"/>
      <c r="AG66">
        <f t="shared" si="2"/>
        <v>2494.408933016417</v>
      </c>
      <c r="AI66" s="34">
        <f>PXIL!J66</f>
        <v>0</v>
      </c>
      <c r="AJ66" s="34">
        <f>PXIL!P66</f>
        <v>0</v>
      </c>
      <c r="AK66" s="34">
        <f>RTM_IEX!J66</f>
        <v>9.66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7.8234000000000004</v>
      </c>
      <c r="E67">
        <f>GT_NG!T67</f>
        <v>10.037381404174573</v>
      </c>
      <c r="F67">
        <f>GT_Spot!T67</f>
        <v>0</v>
      </c>
      <c r="G67">
        <f>PPCL_NG!T67</f>
        <v>53.981976844748218</v>
      </c>
      <c r="H67">
        <f>PPCL_Spot!T67</f>
        <v>0</v>
      </c>
      <c r="I67">
        <f>Bawana_NG!T67</f>
        <v>69.607583070032291</v>
      </c>
      <c r="J67">
        <f>Bawana_RLNG!T67</f>
        <v>0</v>
      </c>
      <c r="K67">
        <f>Bawana_Spot!T67</f>
        <v>140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735.35933496095686</v>
      </c>
      <c r="P67" s="36">
        <v>75.297129022418773</v>
      </c>
      <c r="Q67" s="36">
        <v>26.729999999999997</v>
      </c>
      <c r="R67" s="38">
        <v>25.2</v>
      </c>
      <c r="S67" s="38">
        <v>0</v>
      </c>
      <c r="T67" s="37">
        <f>SUMPRODUCT(LTA!J67:AN67,LTA!J$101:AN$101,LTA!J$105:AN$105)</f>
        <v>67.27</v>
      </c>
      <c r="U67" s="37">
        <f>SUMPRODUCT(LTA!J67:AN67,LTA!J$102:AN$102,LTA!J$105:AN$105)</f>
        <v>501.61678900000004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736.6400000000001</v>
      </c>
      <c r="AB67" s="75">
        <f>-STOA!P67</f>
        <v>0</v>
      </c>
      <c r="AC67">
        <f t="shared" si="0"/>
        <v>20.616906192139577</v>
      </c>
      <c r="AD67">
        <f t="shared" si="1"/>
        <v>2433.7766881101911</v>
      </c>
      <c r="AE67">
        <f>'IDT-1'!F67</f>
        <v>0</v>
      </c>
      <c r="AF67" s="24"/>
      <c r="AG67">
        <f t="shared" si="2"/>
        <v>2433.7766881101911</v>
      </c>
      <c r="AI67" s="34">
        <f>PXIL!J67</f>
        <v>0</v>
      </c>
      <c r="AJ67" s="34">
        <f>PXIL!P67</f>
        <v>0</v>
      </c>
      <c r="AK67" s="34">
        <f>RTM_IEX!J67</f>
        <v>4.83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7.8234000000000004</v>
      </c>
      <c r="E68">
        <f>GT_NG!T68</f>
        <v>10.037381404174573</v>
      </c>
      <c r="F68">
        <f>GT_Spot!T68</f>
        <v>0</v>
      </c>
      <c r="G68">
        <f>PPCL_NG!T68</f>
        <v>53.981976844748218</v>
      </c>
      <c r="H68">
        <f>PPCL_Spot!T68</f>
        <v>0</v>
      </c>
      <c r="I68">
        <f>Bawana_NG!T68</f>
        <v>69.607583070032291</v>
      </c>
      <c r="J68">
        <f>Bawana_RLNG!T68</f>
        <v>0</v>
      </c>
      <c r="K68">
        <f>Bawana_Spot!T68</f>
        <v>140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735.35933496095686</v>
      </c>
      <c r="P68" s="36">
        <v>75.297129022418773</v>
      </c>
      <c r="Q68" s="36">
        <v>26.729999999999997</v>
      </c>
      <c r="R68" s="38">
        <v>25.2</v>
      </c>
      <c r="S68" s="38">
        <v>0</v>
      </c>
      <c r="T68" s="37">
        <f>SUMPRODUCT(LTA!J68:AN68,LTA!J$101:AN$101,LTA!J$105:AN$105)</f>
        <v>59.4</v>
      </c>
      <c r="U68" s="37">
        <f>SUMPRODUCT(LTA!J68:AN68,LTA!J$102:AN$102,LTA!J$105:AN$105)</f>
        <v>495.004008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736.6400000000001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20.454678831739582</v>
      </c>
      <c r="AD68">
        <f t="shared" ref="AD68:AD98" si="4">SUM(B68:AB68,AI68:AV68)-AC68</f>
        <v>2414.6261344705913</v>
      </c>
      <c r="AE68">
        <f>'IDT-1'!F68</f>
        <v>0</v>
      </c>
      <c r="AF68" s="24"/>
      <c r="AG68">
        <f t="shared" ref="AG68:AG98" si="5">SUM(AD68:AF68)</f>
        <v>2414.6261344705913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7.8234000000000004</v>
      </c>
      <c r="E69">
        <f>GT_NG!T69</f>
        <v>10.037381404174573</v>
      </c>
      <c r="F69">
        <f>GT_Spot!T69</f>
        <v>0</v>
      </c>
      <c r="G69">
        <f>PPCL_NG!T69</f>
        <v>53.981976844748218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140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735.35933496095686</v>
      </c>
      <c r="P69" s="36">
        <v>75.297129022418773</v>
      </c>
      <c r="Q69" s="36">
        <v>26.729999999999997</v>
      </c>
      <c r="R69" s="38">
        <v>25.2</v>
      </c>
      <c r="S69" s="38">
        <v>0</v>
      </c>
      <c r="T69" s="37">
        <f>SUMPRODUCT(LTA!J69:AN69,LTA!J$101:AN$101,LTA!J$105:AN$105)</f>
        <v>51.46</v>
      </c>
      <c r="U69" s="37">
        <f>SUMPRODUCT(LTA!J69:AN69,LTA!J$102:AN$102,LTA!J$105:AN$105)</f>
        <v>489.07295700000003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736.6400000000001</v>
      </c>
      <c r="AB69" s="75">
        <f>-STOA!P69</f>
        <v>0</v>
      </c>
      <c r="AC69">
        <f t="shared" si="3"/>
        <v>20.380538094175751</v>
      </c>
      <c r="AD69">
        <f t="shared" si="4"/>
        <v>2395.8316411381229</v>
      </c>
      <c r="AE69">
        <f>'IDT-1'!F69</f>
        <v>0</v>
      </c>
      <c r="AF69" s="24"/>
      <c r="AG69">
        <f t="shared" si="5"/>
        <v>2395.8316411381229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7.8234000000000004</v>
      </c>
      <c r="E70">
        <f>GT_NG!T70</f>
        <v>10.037381404174573</v>
      </c>
      <c r="F70">
        <f>GT_Spot!T70</f>
        <v>0</v>
      </c>
      <c r="G70">
        <f>PPCL_NG!T70</f>
        <v>53.981976844748218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140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735.35933496095686</v>
      </c>
      <c r="P70" s="36">
        <v>75.297129022418773</v>
      </c>
      <c r="Q70" s="36">
        <v>26.729999999999997</v>
      </c>
      <c r="R70" s="38">
        <v>24.949999999999996</v>
      </c>
      <c r="S70" s="38">
        <v>0</v>
      </c>
      <c r="T70" s="37">
        <f>SUMPRODUCT(LTA!J70:AN70,LTA!J$101:AN$101,LTA!J$105:AN$105)</f>
        <v>44.51</v>
      </c>
      <c r="U70" s="37">
        <f>SUMPRODUCT(LTA!J70:AN70,LTA!J$102:AN$102,LTA!J$105:AN$105)</f>
        <v>481.62262200000004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736.6400000000001</v>
      </c>
      <c r="AB70" s="75">
        <f>-STOA!P70</f>
        <v>0</v>
      </c>
      <c r="AC70">
        <f t="shared" si="3"/>
        <v>20.469254223297977</v>
      </c>
      <c r="AD70">
        <f t="shared" si="4"/>
        <v>2356.0925900090006</v>
      </c>
      <c r="AE70">
        <f>'IDT-1'!F70</f>
        <v>0</v>
      </c>
      <c r="AF70" s="24"/>
      <c r="AG70">
        <f t="shared" si="5"/>
        <v>2356.0925900090006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7.8234000000000004</v>
      </c>
      <c r="E71">
        <f>GT_NG!T71</f>
        <v>10.037381404174573</v>
      </c>
      <c r="F71">
        <f>GT_Spot!T71</f>
        <v>0</v>
      </c>
      <c r="G71">
        <f>PPCL_NG!T71</f>
        <v>53.981976844748218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100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735.78744337743319</v>
      </c>
      <c r="P71" s="36">
        <v>75.297129022418773</v>
      </c>
      <c r="Q71" s="36">
        <v>26.729999999999997</v>
      </c>
      <c r="R71" s="38">
        <v>20.900000000000002</v>
      </c>
      <c r="S71" s="38">
        <v>0</v>
      </c>
      <c r="T71" s="37">
        <f>SUMPRODUCT(LTA!J71:AN71,LTA!J$101:AN$101,LTA!J$105:AN$105)</f>
        <v>36.47</v>
      </c>
      <c r="U71" s="37">
        <f>SUMPRODUCT(LTA!J71:AN71,LTA!J$102:AN$102,LTA!J$105:AN$105)</f>
        <v>482.11106400000006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736.92000000000007</v>
      </c>
      <c r="AB71" s="75">
        <f>-STOA!P71</f>
        <v>0</v>
      </c>
      <c r="AC71">
        <f t="shared" si="3"/>
        <v>20.338239767167501</v>
      </c>
      <c r="AD71">
        <f t="shared" si="4"/>
        <v>2270.3301548816075</v>
      </c>
      <c r="AE71">
        <f>'IDT-1'!F71</f>
        <v>0</v>
      </c>
      <c r="AF71" s="24"/>
      <c r="AG71">
        <f t="shared" si="5"/>
        <v>2270.3301548816075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-65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7.8234000000000004</v>
      </c>
      <c r="E72">
        <f>GT_NG!T72</f>
        <v>10.037381404174573</v>
      </c>
      <c r="F72">
        <f>GT_Spot!T72</f>
        <v>0</v>
      </c>
      <c r="G72">
        <f>PPCL_NG!T72</f>
        <v>53.981976844748218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100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710.37560528406232</v>
      </c>
      <c r="P72" s="36">
        <v>75.297129022418773</v>
      </c>
      <c r="Q72" s="36">
        <v>26.729999999999997</v>
      </c>
      <c r="R72" s="38">
        <v>15.75</v>
      </c>
      <c r="S72" s="38">
        <v>0</v>
      </c>
      <c r="T72" s="37">
        <f>SUMPRODUCT(LTA!J72:AN72,LTA!J$101:AN$101,LTA!J$105:AN$105)</f>
        <v>28.44</v>
      </c>
      <c r="U72" s="37">
        <f>SUMPRODUCT(LTA!J72:AN72,LTA!J$102:AN$102,LTA!J$105:AN$105)</f>
        <v>480.02593400000006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736.92000000000007</v>
      </c>
      <c r="AB72" s="75">
        <f>-STOA!P72</f>
        <v>0</v>
      </c>
      <c r="AC72">
        <f t="shared" si="3"/>
        <v>19.996553235183185</v>
      </c>
      <c r="AD72">
        <f t="shared" si="4"/>
        <v>2229.9948733202214</v>
      </c>
      <c r="AE72">
        <f>'IDT-1'!F72</f>
        <v>0</v>
      </c>
      <c r="AF72" s="24"/>
      <c r="AG72">
        <f t="shared" si="5"/>
        <v>2229.9948733202214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10.037381404174573</v>
      </c>
      <c r="F73">
        <f>GT_Spot!T73</f>
        <v>0</v>
      </c>
      <c r="G73">
        <f>PPCL_NG!T73</f>
        <v>53.981976844748218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100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668.02877149136384</v>
      </c>
      <c r="P73" s="36">
        <v>75.297129022418773</v>
      </c>
      <c r="Q73" s="36">
        <v>26.729999999999997</v>
      </c>
      <c r="R73" s="38">
        <v>9.9499999999999975</v>
      </c>
      <c r="S73" s="38">
        <v>0</v>
      </c>
      <c r="T73" s="37">
        <f>SUMPRODUCT(LTA!J73:AN73,LTA!J$101:AN$101,LTA!J$105:AN$105)</f>
        <v>21.45</v>
      </c>
      <c r="U73" s="37">
        <f>SUMPRODUCT(LTA!J73:AN73,LTA!J$102:AN$102,LTA!J$105:AN$105)</f>
        <v>474.36209400000001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736.92000000000007</v>
      </c>
      <c r="AB73" s="75">
        <f>-STOA!P73</f>
        <v>0</v>
      </c>
      <c r="AC73">
        <f t="shared" si="3"/>
        <v>18.935202323206724</v>
      </c>
      <c r="AD73">
        <f t="shared" si="4"/>
        <v>2235.2555504394986</v>
      </c>
      <c r="AE73">
        <f>'IDT-1'!F73</f>
        <v>0</v>
      </c>
      <c r="AF73" s="24"/>
      <c r="AG73">
        <f t="shared" si="5"/>
        <v>2235.2555504394986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10.037381404174573</v>
      </c>
      <c r="F74">
        <f>GT_Spot!T74</f>
        <v>0</v>
      </c>
      <c r="G74">
        <f>PPCL_NG!T74</f>
        <v>53.981976844748218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100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581.14614265252862</v>
      </c>
      <c r="P74" s="36">
        <v>75.297129022418773</v>
      </c>
      <c r="Q74" s="36">
        <v>26.729999999999997</v>
      </c>
      <c r="R74" s="38">
        <v>5.9225451418744637</v>
      </c>
      <c r="S74" s="38">
        <v>0</v>
      </c>
      <c r="T74" s="37">
        <f>SUMPRODUCT(LTA!J74:AN74,LTA!J$101:AN$101,LTA!J$105:AN$105)</f>
        <v>13.56</v>
      </c>
      <c r="U74" s="37">
        <f>SUMPRODUCT(LTA!J74:AN74,LTA!J$102:AN$102,LTA!J$105:AN$105)</f>
        <v>469.12068500000004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736.92000000000007</v>
      </c>
      <c r="AB74" s="75">
        <f>-STOA!P74</f>
        <v>0</v>
      </c>
      <c r="AC74">
        <f t="shared" si="3"/>
        <v>18.061253784552257</v>
      </c>
      <c r="AD74">
        <f t="shared" si="4"/>
        <v>2132.0880062811925</v>
      </c>
      <c r="AE74">
        <f>'IDT-1'!F74</f>
        <v>0</v>
      </c>
      <c r="AF74" s="24"/>
      <c r="AG74">
        <f t="shared" si="5"/>
        <v>2132.0880062811925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10.133586337760912</v>
      </c>
      <c r="F75">
        <f>GT_Spot!T75</f>
        <v>0</v>
      </c>
      <c r="G75">
        <f>PPCL_NG!T75</f>
        <v>53.981976844748218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100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552.92027327559879</v>
      </c>
      <c r="P75" s="36">
        <v>75.297129022418773</v>
      </c>
      <c r="Q75" s="36">
        <v>26.729999999999997</v>
      </c>
      <c r="R75" s="38">
        <v>0</v>
      </c>
      <c r="S75" s="38">
        <v>0</v>
      </c>
      <c r="T75" s="37">
        <f>SUMPRODUCT(LTA!J75:AN75,LTA!J$101:AN$101,LTA!J$105:AN$105)</f>
        <v>7.74</v>
      </c>
      <c r="U75" s="37">
        <f>SUMPRODUCT(LTA!J75:AN75,LTA!J$102:AN$102,LTA!J$105:AN$105)</f>
        <v>465.38891799999999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737.28000000000009</v>
      </c>
      <c r="AB75" s="75">
        <f>-STOA!P75</f>
        <v>0</v>
      </c>
      <c r="AC75">
        <f t="shared" si="3"/>
        <v>17.819720381236422</v>
      </c>
      <c r="AD75">
        <f t="shared" si="4"/>
        <v>2103.5755630992899</v>
      </c>
      <c r="AE75">
        <f>'IDT-1'!F75</f>
        <v>0</v>
      </c>
      <c r="AF75" s="24"/>
      <c r="AG75">
        <f t="shared" si="5"/>
        <v>2103.5755630992899</v>
      </c>
      <c r="AI75" s="34">
        <f>PXIL!J75</f>
        <v>0</v>
      </c>
      <c r="AJ75" s="34">
        <f>PXIL!P75</f>
        <v>0</v>
      </c>
      <c r="AK75" s="34">
        <f>RTM_IEX!J75</f>
        <v>14.49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10.133586337760912</v>
      </c>
      <c r="F76">
        <f>GT_Spot!T76</f>
        <v>0</v>
      </c>
      <c r="G76">
        <f>PPCL_NG!T76</f>
        <v>53.981976844748218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100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501.43545103479693</v>
      </c>
      <c r="P76" s="36">
        <v>75.297129022418773</v>
      </c>
      <c r="Q76" s="36">
        <v>26.729999999999997</v>
      </c>
      <c r="R76" s="38">
        <v>0</v>
      </c>
      <c r="S76" s="38">
        <v>0</v>
      </c>
      <c r="T76" s="37">
        <f>SUMPRODUCT(LTA!J76:AN76,LTA!J$101:AN$101,LTA!J$105:AN$105)</f>
        <v>4.99</v>
      </c>
      <c r="U76" s="37">
        <f>SUMPRODUCT(LTA!J76:AN76,LTA!J$102:AN$102,LTA!J$105:AN$105)</f>
        <v>461.55870200000004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737.28000000000009</v>
      </c>
      <c r="AB76" s="75">
        <f>-STOA!P76</f>
        <v>0</v>
      </c>
      <c r="AC76">
        <f t="shared" si="3"/>
        <v>17.452010060013691</v>
      </c>
      <c r="AD76">
        <f t="shared" si="4"/>
        <v>2060.1682351797112</v>
      </c>
      <c r="AE76">
        <f>'IDT-1'!F76</f>
        <v>0</v>
      </c>
      <c r="AF76" s="24"/>
      <c r="AG76">
        <f t="shared" si="5"/>
        <v>2060.1682351797112</v>
      </c>
      <c r="AI76" s="34">
        <f>PXIL!J76</f>
        <v>0</v>
      </c>
      <c r="AJ76" s="34">
        <f>PXIL!P76</f>
        <v>0</v>
      </c>
      <c r="AK76" s="34">
        <f>RTM_IEX!J76</f>
        <v>28.78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10.133586337760912</v>
      </c>
      <c r="F77">
        <f>GT_Spot!T77</f>
        <v>0</v>
      </c>
      <c r="G77">
        <f>PPCL_NG!T77</f>
        <v>53.981976844748218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100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501.43545103479693</v>
      </c>
      <c r="P77" s="36">
        <v>75.297129022418773</v>
      </c>
      <c r="Q77" s="36">
        <v>26.729999999999997</v>
      </c>
      <c r="R77" s="38">
        <v>0</v>
      </c>
      <c r="S77" s="38">
        <v>0</v>
      </c>
      <c r="T77" s="37">
        <f>SUMPRODUCT(LTA!J77:AN77,LTA!J$101:AN$101,LTA!J$105:AN$105)</f>
        <v>2.33</v>
      </c>
      <c r="U77" s="37">
        <f>SUMPRODUCT(LTA!J77:AN77,LTA!J$102:AN$102,LTA!J$105:AN$105)</f>
        <v>458.03718099999998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737.28000000000009</v>
      </c>
      <c r="AB77" s="75">
        <f>-STOA!P77</f>
        <v>0</v>
      </c>
      <c r="AC77">
        <f t="shared" si="3"/>
        <v>17.327756438111471</v>
      </c>
      <c r="AD77">
        <f t="shared" si="4"/>
        <v>2005.3309678016135</v>
      </c>
      <c r="AE77">
        <f>'IDT-1'!F77</f>
        <v>0</v>
      </c>
      <c r="AF77" s="24"/>
      <c r="AG77">
        <f t="shared" si="5"/>
        <v>2005.3309678016135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10.133586337760912</v>
      </c>
      <c r="F78">
        <f>GT_Spot!T78</f>
        <v>0</v>
      </c>
      <c r="G78">
        <f>PPCL_NG!T78</f>
        <v>53.981976844748218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100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511.40498949116954</v>
      </c>
      <c r="P78" s="36">
        <v>75.297129022418773</v>
      </c>
      <c r="Q78" s="36">
        <v>26.729999999999997</v>
      </c>
      <c r="R78" s="38">
        <v>0</v>
      </c>
      <c r="S78" s="38">
        <v>0</v>
      </c>
      <c r="T78" s="37">
        <f>SUMPRODUCT(LTA!J78:AN78,LTA!J$101:AN$101,LTA!J$105:AN$105)</f>
        <v>0.78</v>
      </c>
      <c r="U78" s="37">
        <f>SUMPRODUCT(LTA!J78:AN78,LTA!J$102:AN$102,LTA!J$105:AN$105)</f>
        <v>455.38277399999998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737.28000000000009</v>
      </c>
      <c r="AB78" s="75">
        <f>-STOA!P78</f>
        <v>0</v>
      </c>
      <c r="AC78">
        <f t="shared" si="3"/>
        <v>17.715029851340564</v>
      </c>
      <c r="AD78">
        <f t="shared" si="4"/>
        <v>1970.708825844757</v>
      </c>
      <c r="AE78">
        <f>'IDT-1'!F78</f>
        <v>0</v>
      </c>
      <c r="AF78" s="24"/>
      <c r="AG78">
        <f t="shared" si="5"/>
        <v>1970.708825844757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9.810381978452499</v>
      </c>
      <c r="F79">
        <f>GT_Spot!T79</f>
        <v>0</v>
      </c>
      <c r="G79">
        <f>PPCL_NG!T79</f>
        <v>53.981976844748218</v>
      </c>
      <c r="H79">
        <f>PPCL_Spot!T79</f>
        <v>0</v>
      </c>
      <c r="I79">
        <f>Bawana_NG!T79</f>
        <v>69.607583070032291</v>
      </c>
      <c r="J79">
        <f>Bawana_RLNG!T79</f>
        <v>0</v>
      </c>
      <c r="K79">
        <f>Bawana_Spot!T79</f>
        <v>100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600.96105987399108</v>
      </c>
      <c r="P79" s="36">
        <v>75.297129022418773</v>
      </c>
      <c r="Q79" s="36">
        <v>26.729999999999997</v>
      </c>
      <c r="R79" s="38">
        <v>0</v>
      </c>
      <c r="S79" s="38">
        <v>0</v>
      </c>
      <c r="T79" s="37">
        <f>SUMPRODUCT(LTA!J79:AN79,LTA!J$101:AN$101,LTA!J$105:AN$105)</f>
        <v>0.39</v>
      </c>
      <c r="U79" s="37">
        <f>SUMPRODUCT(LTA!J79:AN79,LTA!J$102:AN$102,LTA!J$105:AN$105)</f>
        <v>454.51000000000005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737.56000000000006</v>
      </c>
      <c r="AB79" s="75">
        <f>-STOA!P79</f>
        <v>0</v>
      </c>
      <c r="AC79">
        <f t="shared" si="3"/>
        <v>19.472849249113032</v>
      </c>
      <c r="AD79">
        <f t="shared" si="4"/>
        <v>1937.1986815405298</v>
      </c>
      <c r="AE79">
        <f>'IDT-1'!F79</f>
        <v>0</v>
      </c>
      <c r="AF79" s="24"/>
      <c r="AG79">
        <f t="shared" si="5"/>
        <v>1937.1986815405298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-180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10.133586337760912</v>
      </c>
      <c r="F80">
        <f>GT_Spot!T80</f>
        <v>0</v>
      </c>
      <c r="G80">
        <f>PPCL_NG!T80</f>
        <v>53.981976844748218</v>
      </c>
      <c r="H80">
        <f>PPCL_Spot!T80</f>
        <v>0</v>
      </c>
      <c r="I80">
        <f>Bawana_NG!T80</f>
        <v>69.607583070032291</v>
      </c>
      <c r="J80">
        <f>Bawana_RLNG!T80</f>
        <v>0</v>
      </c>
      <c r="K80">
        <f>Bawana_Spot!T80</f>
        <v>100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706.84588724337834</v>
      </c>
      <c r="P80" s="36">
        <v>75.297129022418773</v>
      </c>
      <c r="Q80" s="36">
        <v>26.729999999999997</v>
      </c>
      <c r="R80" s="38">
        <v>0</v>
      </c>
      <c r="S80" s="38">
        <v>0</v>
      </c>
      <c r="T80" s="37">
        <f>SUMPRODUCT(LTA!J80:AN80,LTA!J$101:AN$101,LTA!J$105:AN$105)</f>
        <v>0.15</v>
      </c>
      <c r="U80" s="37">
        <f>SUMPRODUCT(LTA!J80:AN80,LTA!J$102:AN$102,LTA!J$105:AN$105)</f>
        <v>454.64000000000004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737.56000000000006</v>
      </c>
      <c r="AB80" s="75">
        <f>-STOA!P80</f>
        <v>0</v>
      </c>
      <c r="AC80">
        <f t="shared" si="3"/>
        <v>21.295815353794623</v>
      </c>
      <c r="AD80">
        <f t="shared" si="4"/>
        <v>1931.4837471645442</v>
      </c>
      <c r="AE80">
        <f>'IDT-1'!F80</f>
        <v>0</v>
      </c>
      <c r="AF80" s="24"/>
      <c r="AG80">
        <f t="shared" si="5"/>
        <v>1931.4837471645442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-289.99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7.8234000000000004</v>
      </c>
      <c r="E81">
        <f>GT_NG!T81</f>
        <v>10.133586337760912</v>
      </c>
      <c r="F81">
        <f>GT_Spot!T81</f>
        <v>0</v>
      </c>
      <c r="G81">
        <f>PPCL_NG!T81</f>
        <v>53.981976844748218</v>
      </c>
      <c r="H81">
        <f>PPCL_Spot!T81</f>
        <v>0</v>
      </c>
      <c r="I81">
        <f>Bawana_NG!T81</f>
        <v>69.607583070032291</v>
      </c>
      <c r="J81">
        <f>Bawana_RLNG!T81</f>
        <v>0</v>
      </c>
      <c r="K81">
        <f>Bawana_Spot!T81</f>
        <v>100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763.18531752644913</v>
      </c>
      <c r="P81" s="36">
        <v>75.297129022418773</v>
      </c>
      <c r="Q81" s="36">
        <v>26.729999999999997</v>
      </c>
      <c r="R81" s="38">
        <v>0</v>
      </c>
      <c r="S81" s="38">
        <v>0</v>
      </c>
      <c r="T81" s="37">
        <f>SUMPRODUCT(LTA!J81:AN81,LTA!J$101:AN$101,LTA!J$105:AN$105)</f>
        <v>0.04</v>
      </c>
      <c r="U81" s="37">
        <f>SUMPRODUCT(LTA!J81:AN81,LTA!J$102:AN$102,LTA!J$105:AN$105)</f>
        <v>445.91000000000008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737.56000000000006</v>
      </c>
      <c r="AB81" s="75">
        <f>-STOA!P81</f>
        <v>0</v>
      </c>
      <c r="AC81">
        <f t="shared" si="3"/>
        <v>22.287876320491904</v>
      </c>
      <c r="AD81">
        <f t="shared" si="4"/>
        <v>1907.9811164809178</v>
      </c>
      <c r="AE81">
        <f>'IDT-1'!F81</f>
        <v>0</v>
      </c>
      <c r="AF81" s="24"/>
      <c r="AG81">
        <f t="shared" si="5"/>
        <v>1907.9811164809178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-360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10.133586337760912</v>
      </c>
      <c r="F82">
        <f>GT_Spot!T82</f>
        <v>0</v>
      </c>
      <c r="G82">
        <f>PPCL_NG!T82</f>
        <v>53.981976844748218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100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745.45129640171479</v>
      </c>
      <c r="P82" s="36">
        <v>75.297129022418773</v>
      </c>
      <c r="Q82" s="36">
        <v>26.729999999999997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440.52000000000004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737.56000000000006</v>
      </c>
      <c r="AB82" s="75">
        <f>-STOA!P82</f>
        <v>0</v>
      </c>
      <c r="AC82">
        <f t="shared" si="3"/>
        <v>21.83916381129746</v>
      </c>
      <c r="AD82">
        <f t="shared" si="4"/>
        <v>1915.2658078653776</v>
      </c>
      <c r="AE82">
        <f>'IDT-1'!F82</f>
        <v>0</v>
      </c>
      <c r="AF82" s="24"/>
      <c r="AG82">
        <f t="shared" si="5"/>
        <v>1915.2658078653776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-330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10.133586337760912</v>
      </c>
      <c r="F83">
        <f>GT_Spot!T83</f>
        <v>0</v>
      </c>
      <c r="G83">
        <f>PPCL_NG!T83</f>
        <v>53.981976844748218</v>
      </c>
      <c r="H83">
        <f>PPCL_Spot!T83</f>
        <v>0</v>
      </c>
      <c r="I83">
        <f>Bawana_NG!T83</f>
        <v>69.607583070032291</v>
      </c>
      <c r="J83">
        <f>Bawana_RLNG!T83</f>
        <v>0</v>
      </c>
      <c r="K83">
        <f>Bawana_Spot!T83</f>
        <v>100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745.45129640171479</v>
      </c>
      <c r="P83" s="36">
        <v>75.297129022418773</v>
      </c>
      <c r="Q83" s="36">
        <v>26.729999999999997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441.54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738.0200000000001</v>
      </c>
      <c r="AB83" s="75">
        <f>-STOA!P83</f>
        <v>0</v>
      </c>
      <c r="AC83">
        <f t="shared" si="3"/>
        <v>21.59746107955079</v>
      </c>
      <c r="AD83">
        <f t="shared" si="4"/>
        <v>1946.9875105971244</v>
      </c>
      <c r="AE83">
        <f>'IDT-1'!F83</f>
        <v>0</v>
      </c>
      <c r="AF83" s="24"/>
      <c r="AG83">
        <f t="shared" si="5"/>
        <v>1946.9875105971244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10.133586337760912</v>
      </c>
      <c r="F84">
        <f>GT_Spot!T84</f>
        <v>0</v>
      </c>
      <c r="G84">
        <f>PPCL_NG!T84</f>
        <v>53.981976844748218</v>
      </c>
      <c r="H84">
        <f>PPCL_Spot!T84</f>
        <v>0</v>
      </c>
      <c r="I84">
        <f>Bawana_NG!T84</f>
        <v>69.607583070032291</v>
      </c>
      <c r="J84">
        <f>Bawana_RLNG!T84</f>
        <v>0</v>
      </c>
      <c r="K84">
        <f>Bawana_Spot!T84</f>
        <v>100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745.45129640171479</v>
      </c>
      <c r="P84" s="36">
        <v>75.297129022418773</v>
      </c>
      <c r="Q84" s="36">
        <v>26.729999999999997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441.12000000000006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738.0200000000001</v>
      </c>
      <c r="AB84" s="75">
        <f>-STOA!P84</f>
        <v>0</v>
      </c>
      <c r="AC84">
        <f t="shared" si="3"/>
        <v>21.509221502301902</v>
      </c>
      <c r="AD84">
        <f t="shared" si="4"/>
        <v>1956.6557501743732</v>
      </c>
      <c r="AE84">
        <f>'IDT-1'!F84</f>
        <v>0</v>
      </c>
      <c r="AF84" s="24"/>
      <c r="AG84">
        <f t="shared" si="5"/>
        <v>1956.6557501743732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-290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10.133586337760912</v>
      </c>
      <c r="F85">
        <f>GT_Spot!T85</f>
        <v>0</v>
      </c>
      <c r="G85">
        <f>PPCL_NG!T85</f>
        <v>53.981976844748218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100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745.45129640171479</v>
      </c>
      <c r="P85" s="36">
        <v>75.297129022418773</v>
      </c>
      <c r="Q85" s="36">
        <v>26.729999999999997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441.03000000000003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643.81000000000006</v>
      </c>
      <c r="AB85" s="75">
        <f>-STOA!P85</f>
        <v>0</v>
      </c>
      <c r="AC85">
        <f t="shared" si="3"/>
        <v>20.124120461559663</v>
      </c>
      <c r="AD85">
        <f t="shared" si="4"/>
        <v>1933.7408512151153</v>
      </c>
      <c r="AE85">
        <f>'IDT-1'!F85</f>
        <v>0</v>
      </c>
      <c r="AF85" s="24"/>
      <c r="AG85">
        <f t="shared" si="5"/>
        <v>1933.7408512151153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-220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10.133586337760912</v>
      </c>
      <c r="F86">
        <f>GT_Spot!T86</f>
        <v>0</v>
      </c>
      <c r="G86">
        <f>PPCL_NG!T86</f>
        <v>53.981976844748218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100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739.37949596796932</v>
      </c>
      <c r="P86" s="36">
        <v>75.297129022418773</v>
      </c>
      <c r="Q86" s="36">
        <v>26.729999999999997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440.08000000000004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643.84</v>
      </c>
      <c r="AB86" s="75">
        <f>-STOA!P86</f>
        <v>0</v>
      </c>
      <c r="AC86">
        <f t="shared" si="3"/>
        <v>19.81125460616953</v>
      </c>
      <c r="AD86">
        <f t="shared" si="4"/>
        <v>1957.0619166367603</v>
      </c>
      <c r="AE86">
        <f>'IDT-1'!F86</f>
        <v>0</v>
      </c>
      <c r="AF86" s="24"/>
      <c r="AG86">
        <f t="shared" si="5"/>
        <v>1957.0619166367603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-190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10.456792394970869</v>
      </c>
      <c r="F87">
        <f>GT_Spot!T87</f>
        <v>0</v>
      </c>
      <c r="G87">
        <f>PPCL_NG!T87</f>
        <v>53.981976844748218</v>
      </c>
      <c r="H87">
        <f>PPCL_Spot!T87</f>
        <v>0</v>
      </c>
      <c r="I87">
        <f>Bawana_NG!T87</f>
        <v>69.607583070032291</v>
      </c>
      <c r="J87">
        <f>Bawana_RLNG!T87</f>
        <v>0</v>
      </c>
      <c r="K87">
        <f>Bawana_Spot!T87</f>
        <v>98.28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742.77537226095887</v>
      </c>
      <c r="P87" s="36">
        <v>75.297129022418773</v>
      </c>
      <c r="Q87" s="36">
        <v>26.729999999999997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438.85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644.76</v>
      </c>
      <c r="AB87" s="75">
        <f>-STOA!P87</f>
        <v>0</v>
      </c>
      <c r="AC87">
        <f t="shared" si="3"/>
        <v>18.893530836596156</v>
      </c>
      <c r="AD87">
        <f t="shared" si="4"/>
        <v>2069.6787227565328</v>
      </c>
      <c r="AE87">
        <f>'IDT-1'!F87</f>
        <v>0</v>
      </c>
      <c r="AF87" s="24"/>
      <c r="AG87">
        <f t="shared" si="5"/>
        <v>2069.6787227565328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-79.989999999999995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10.456792394970869</v>
      </c>
      <c r="F88">
        <f>GT_Spot!T88</f>
        <v>0</v>
      </c>
      <c r="G88">
        <f>PPCL_NG!T88</f>
        <v>53.981976844748218</v>
      </c>
      <c r="H88">
        <f>PPCL_Spot!T88</f>
        <v>0</v>
      </c>
      <c r="I88">
        <f>Bawana_NG!T88</f>
        <v>69.607583070032291</v>
      </c>
      <c r="J88">
        <f>Bawana_RLNG!T88</f>
        <v>0</v>
      </c>
      <c r="K88">
        <f>Bawana_Spot!T88</f>
        <v>98.278275819722467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742.77537226095887</v>
      </c>
      <c r="P88" s="36">
        <v>75.297129022418773</v>
      </c>
      <c r="Q88" s="36">
        <v>26.729999999999997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438.24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644.76</v>
      </c>
      <c r="AB88" s="75">
        <f>-STOA!P88</f>
        <v>0</v>
      </c>
      <c r="AC88">
        <f t="shared" si="3"/>
        <v>18.339115592941287</v>
      </c>
      <c r="AD88">
        <f t="shared" si="4"/>
        <v>2134.7618638199101</v>
      </c>
      <c r="AE88">
        <f>'IDT-1'!F88</f>
        <v>0</v>
      </c>
      <c r="AF88" s="24"/>
      <c r="AG88">
        <f t="shared" si="5"/>
        <v>2134.7618638199101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10.456792394970869</v>
      </c>
      <c r="F89">
        <f>GT_Spot!T89</f>
        <v>0</v>
      </c>
      <c r="G89">
        <f>PPCL_NG!T89</f>
        <v>53.981976844748218</v>
      </c>
      <c r="H89">
        <f>PPCL_Spot!T89</f>
        <v>0</v>
      </c>
      <c r="I89">
        <f>Bawana_NG!T89</f>
        <v>69.607583070032291</v>
      </c>
      <c r="J89">
        <f>Bawana_RLNG!T89</f>
        <v>0</v>
      </c>
      <c r="K89">
        <f>Bawana_Spot!T89</f>
        <v>123.98782477500394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779.95158237222211</v>
      </c>
      <c r="P89" s="36">
        <v>75.297129022418773</v>
      </c>
      <c r="Q89" s="36">
        <v>26.729999999999997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437.6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644.76</v>
      </c>
      <c r="AB89" s="75">
        <f>-STOA!P89</f>
        <v>0</v>
      </c>
      <c r="AC89">
        <f t="shared" si="3"/>
        <v>19.412605221218058</v>
      </c>
      <c r="AD89">
        <f t="shared" si="4"/>
        <v>2130.9341332581785</v>
      </c>
      <c r="AE89">
        <f>'IDT-1'!F89</f>
        <v>0</v>
      </c>
      <c r="AF89" s="24"/>
      <c r="AG89">
        <f t="shared" si="5"/>
        <v>2130.9341332581785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10.456792394970869</v>
      </c>
      <c r="F90">
        <f>GT_Spot!T90</f>
        <v>0</v>
      </c>
      <c r="G90">
        <f>PPCL_NG!T90</f>
        <v>53.981976844748218</v>
      </c>
      <c r="H90">
        <f>PPCL_Spot!T90</f>
        <v>0</v>
      </c>
      <c r="I90">
        <f>Bawana_NG!T90</f>
        <v>69.607583070032291</v>
      </c>
      <c r="J90">
        <f>Bawana_RLNG!T90</f>
        <v>0</v>
      </c>
      <c r="K90">
        <f>Bawana_Spot!T90</f>
        <v>123.98782477500394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801.32561598989651</v>
      </c>
      <c r="P90" s="36">
        <v>75.297129022418773</v>
      </c>
      <c r="Q90" s="36">
        <v>26.729999999999997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437.04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644.76</v>
      </c>
      <c r="AB90" s="75">
        <f>-STOA!P90</f>
        <v>0</v>
      </c>
      <c r="AC90">
        <f t="shared" si="3"/>
        <v>19.248596794610954</v>
      </c>
      <c r="AD90">
        <f t="shared" si="4"/>
        <v>2191.9121753024597</v>
      </c>
      <c r="AE90">
        <f>'IDT-1'!F90</f>
        <v>0</v>
      </c>
      <c r="AF90" s="24"/>
      <c r="AG90">
        <f t="shared" si="5"/>
        <v>2191.9121753024597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10.456792394970869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69.607583070032291</v>
      </c>
      <c r="J91">
        <f>Bawana_RLNG!T91</f>
        <v>0</v>
      </c>
      <c r="K91">
        <f>Bawana_Spot!T91</f>
        <v>123.98782477500394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959.33410273909749</v>
      </c>
      <c r="P91" s="36">
        <v>75.297129022418773</v>
      </c>
      <c r="Q91" s="36">
        <v>26.729999999999997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437.32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644.94999999999993</v>
      </c>
      <c r="AB91" s="75">
        <f>-STOA!P91</f>
        <v>0</v>
      </c>
      <c r="AC91">
        <f t="shared" si="3"/>
        <v>20.596011477808357</v>
      </c>
      <c r="AD91">
        <f t="shared" si="4"/>
        <v>2350.9712705237152</v>
      </c>
      <c r="AE91">
        <f>'IDT-1'!F91</f>
        <v>0</v>
      </c>
      <c r="AF91" s="24"/>
      <c r="AG91">
        <f t="shared" si="5"/>
        <v>2350.9712705237152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10.456792394970869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69.607583070032291</v>
      </c>
      <c r="J92">
        <f>Bawana_RLNG!T92</f>
        <v>0</v>
      </c>
      <c r="K92">
        <f>Bawana_Spot!T92</f>
        <v>123.98782477500394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1057.1334101845337</v>
      </c>
      <c r="P92" s="36">
        <v>75.297129022418773</v>
      </c>
      <c r="Q92" s="36">
        <v>26.729999999999997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437.15000000000003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644.94999999999993</v>
      </c>
      <c r="AB92" s="75">
        <f>-STOA!P92</f>
        <v>0</v>
      </c>
      <c r="AC92">
        <f t="shared" si="3"/>
        <v>21.543165026223356</v>
      </c>
      <c r="AD92">
        <f t="shared" si="4"/>
        <v>2432.653424420736</v>
      </c>
      <c r="AE92">
        <f>'IDT-1'!F92</f>
        <v>0</v>
      </c>
      <c r="AF92" s="24"/>
      <c r="AG92">
        <f t="shared" si="5"/>
        <v>2432.653424420736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-55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10.456792394970869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69.607583070032291</v>
      </c>
      <c r="J93">
        <f>Bawana_RLNG!T93</f>
        <v>0</v>
      </c>
      <c r="K93">
        <f>Bawana_Spot!T93</f>
        <v>123.98782477500394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1062.073735405839</v>
      </c>
      <c r="P93" s="36">
        <v>75.297129022418773</v>
      </c>
      <c r="Q93" s="36">
        <v>26.729999999999997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437.81000000000006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644.94999999999993</v>
      </c>
      <c r="AB93" s="75">
        <f>-STOA!P93</f>
        <v>0</v>
      </c>
      <c r="AC93">
        <f t="shared" si="3"/>
        <v>21.97140985570233</v>
      </c>
      <c r="AD93">
        <f t="shared" si="4"/>
        <v>2392.8255048125625</v>
      </c>
      <c r="AE93">
        <f>'IDT-1'!F93</f>
        <v>0</v>
      </c>
      <c r="AF93" s="24"/>
      <c r="AG93">
        <f t="shared" si="5"/>
        <v>2392.8255048125625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10.456792394970869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69.607583070032291</v>
      </c>
      <c r="J94">
        <f>Bawana_RLNG!T94</f>
        <v>0</v>
      </c>
      <c r="K94">
        <f>Bawana_Spot!T94</f>
        <v>123.98782477500394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1094.8772549512703</v>
      </c>
      <c r="P94" s="36">
        <v>75.297129022418773</v>
      </c>
      <c r="Q94" s="36">
        <v>26.729999999999997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438.02000000000004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644.94999999999993</v>
      </c>
      <c r="AB94" s="75">
        <f>-STOA!P94</f>
        <v>0</v>
      </c>
      <c r="AC94">
        <f t="shared" si="3"/>
        <v>22.248723419883952</v>
      </c>
      <c r="AD94">
        <f t="shared" si="4"/>
        <v>2425.5617107938124</v>
      </c>
      <c r="AE94">
        <f>'IDT-1'!F94</f>
        <v>0</v>
      </c>
      <c r="AF94" s="24"/>
      <c r="AG94">
        <f t="shared" si="5"/>
        <v>2425.5617107938124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10.77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69.607583070032291</v>
      </c>
      <c r="J95">
        <f>Bawana_RLNG!T95</f>
        <v>0</v>
      </c>
      <c r="K95">
        <f>Bawana_Spot!T95</f>
        <v>123.98782477500394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1097.3416258867453</v>
      </c>
      <c r="P95" s="36">
        <v>75.297129022418773</v>
      </c>
      <c r="Q95" s="36">
        <v>26.729999999999997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437.94000000000005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0.03</v>
      </c>
      <c r="Z95" s="34">
        <f>IEX!P95</f>
        <v>0</v>
      </c>
      <c r="AA95" s="75">
        <f>STOA!J95</f>
        <v>644.94999999999993</v>
      </c>
      <c r="AB95" s="75">
        <f>-STOA!P95</f>
        <v>0</v>
      </c>
      <c r="AC95">
        <f t="shared" si="3"/>
        <v>21.424519307135281</v>
      </c>
      <c r="AD95">
        <f t="shared" si="4"/>
        <v>2529.1134934470651</v>
      </c>
      <c r="AE95">
        <f>'IDT-1'!F95</f>
        <v>0</v>
      </c>
      <c r="AF95" s="24"/>
      <c r="AG95">
        <f t="shared" si="5"/>
        <v>2529.1134934470651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10.77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69.607583070032291</v>
      </c>
      <c r="J96">
        <f>Bawana_RLNG!T96</f>
        <v>0</v>
      </c>
      <c r="K96">
        <f>Bawana_Spot!T96</f>
        <v>123.98782477500394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1096.608331281742</v>
      </c>
      <c r="P96" s="36">
        <v>75.297129022418773</v>
      </c>
      <c r="Q96" s="36">
        <v>26.729999999999997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437.97000000000008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0.12</v>
      </c>
      <c r="Z96" s="34">
        <f>IEX!P96</f>
        <v>0</v>
      </c>
      <c r="AA96" s="75">
        <f>STOA!J96</f>
        <v>644.94999999999993</v>
      </c>
      <c r="AB96" s="75">
        <f>-STOA!P96</f>
        <v>0</v>
      </c>
      <c r="AC96">
        <f t="shared" si="3"/>
        <v>21.419367632453252</v>
      </c>
      <c r="AD96">
        <f t="shared" si="4"/>
        <v>2528.5053505167439</v>
      </c>
      <c r="AE96">
        <f>'IDT-1'!F96</f>
        <v>0</v>
      </c>
      <c r="AF96" s="24"/>
      <c r="AG96">
        <f t="shared" si="5"/>
        <v>2528.5053505167439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10.77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69.607583070032291</v>
      </c>
      <c r="J97">
        <f>Bawana_RLNG!T97</f>
        <v>0</v>
      </c>
      <c r="K97">
        <f>Bawana_Spot!T97</f>
        <v>123.98782477500394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1120.2897518822656</v>
      </c>
      <c r="P97" s="36">
        <v>75.297129022418773</v>
      </c>
      <c r="Q97" s="36">
        <v>26.729999999999997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437.63000000000005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0.22</v>
      </c>
      <c r="Z97" s="34">
        <f>IEX!P97</f>
        <v>0</v>
      </c>
      <c r="AA97" s="75">
        <f>STOA!J97</f>
        <v>644.94999999999993</v>
      </c>
      <c r="AB97" s="75">
        <f>-STOA!P97</f>
        <v>0</v>
      </c>
      <c r="AC97">
        <f t="shared" si="3"/>
        <v>21.616275565497656</v>
      </c>
      <c r="AD97">
        <f t="shared" si="4"/>
        <v>2551.7498631842232</v>
      </c>
      <c r="AE97">
        <f>'IDT-1'!F97</f>
        <v>0</v>
      </c>
      <c r="AF97" s="24"/>
      <c r="AG97">
        <f t="shared" si="5"/>
        <v>2551.7498631842232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10.77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69.607583070032291</v>
      </c>
      <c r="J98">
        <f>Bawana_RLNG!T98</f>
        <v>0</v>
      </c>
      <c r="K98">
        <f>Bawana_Spot!T98</f>
        <v>123.98782477500394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1120.2897518822656</v>
      </c>
      <c r="P98" s="36">
        <v>75.297129022418773</v>
      </c>
      <c r="Q98" s="36">
        <v>26.729999999999997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436.52000000000004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0.24</v>
      </c>
      <c r="Z98" s="34">
        <f>IEX!P98</f>
        <v>0</v>
      </c>
      <c r="AA98" s="75">
        <f>STOA!J98</f>
        <v>644.94999999999993</v>
      </c>
      <c r="AB98" s="75">
        <f>-STOA!P98</f>
        <v>0</v>
      </c>
      <c r="AC98">
        <f t="shared" si="3"/>
        <v>21.607119565497651</v>
      </c>
      <c r="AD98">
        <f t="shared" si="4"/>
        <v>2550.6690191842231</v>
      </c>
      <c r="AE98">
        <f>'IDT-1'!F98</f>
        <v>0</v>
      </c>
      <c r="AF98" s="24"/>
      <c r="AG98">
        <f t="shared" si="5"/>
        <v>2550.6690191842231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0.18321048750000005</v>
      </c>
      <c r="E99">
        <f t="shared" si="6"/>
        <v>0.25104069745378682</v>
      </c>
      <c r="F99">
        <f t="shared" si="6"/>
        <v>0</v>
      </c>
      <c r="G99">
        <f t="shared" si="6"/>
        <v>1.2518768927662429</v>
      </c>
      <c r="H99">
        <f t="shared" si="6"/>
        <v>0</v>
      </c>
      <c r="I99">
        <f t="shared" si="6"/>
        <v>1.6706070477901542</v>
      </c>
      <c r="J99">
        <f t="shared" si="6"/>
        <v>0</v>
      </c>
      <c r="K99">
        <f t="shared" si="6"/>
        <v>2.6298423556691324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16.185007271797627</v>
      </c>
      <c r="P99" s="36">
        <f t="shared" si="6"/>
        <v>1.401620225501099</v>
      </c>
      <c r="Q99" s="36">
        <f t="shared" si="6"/>
        <v>0.58161500000000055</v>
      </c>
      <c r="R99" s="38">
        <f>SUM(R3:R98)/4000</f>
        <v>0.26947063628546886</v>
      </c>
      <c r="S99" s="38">
        <f t="shared" si="6"/>
        <v>0</v>
      </c>
      <c r="T99" s="37">
        <f t="shared" si="6"/>
        <v>0.86569249999999986</v>
      </c>
      <c r="U99" s="37">
        <f t="shared" si="6"/>
        <v>10.864244701749996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8.4887500000000005E-2</v>
      </c>
      <c r="Z99" s="34">
        <f t="shared" si="6"/>
        <v>-0.80900000000000005</v>
      </c>
      <c r="AA99" s="75">
        <f t="shared" si="6"/>
        <v>17.361842499999977</v>
      </c>
      <c r="AB99" s="75">
        <f t="shared" si="6"/>
        <v>0</v>
      </c>
      <c r="AC99">
        <f t="shared" si="6"/>
        <v>0.4783610267401982</v>
      </c>
      <c r="AD99">
        <f t="shared" si="6"/>
        <v>50.375211789773324</v>
      </c>
      <c r="AE99">
        <f t="shared" si="6"/>
        <v>0</v>
      </c>
      <c r="AG99">
        <f t="shared" si="6"/>
        <v>50.375211789773324</v>
      </c>
      <c r="AI99">
        <f t="shared" si="6"/>
        <v>0</v>
      </c>
      <c r="AJ99">
        <f t="shared" si="6"/>
        <v>0</v>
      </c>
      <c r="AK99">
        <f t="shared" si="6"/>
        <v>0.28684750000000009</v>
      </c>
      <c r="AL99">
        <f t="shared" si="6"/>
        <v>-2.2252324999999997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0.60750000000000004</v>
      </c>
      <c r="E3">
        <f>GT_NG!S3</f>
        <v>1.8510699826489303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92.572708549308828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-77</v>
      </c>
      <c r="AA3" s="75">
        <f>STOA!K3</f>
        <v>131.54</v>
      </c>
      <c r="AB3" s="75">
        <f>-STOA!Q3</f>
        <v>0</v>
      </c>
      <c r="AC3">
        <f>SUMIF(B3:AB3,"&gt;0")*$AC$2-SUMIF(B3:AB3,"&lt;0")*($AC$2/(1-$AC$2))+SUMIF(AI3:AR3,"&gt;0")*$AC$2-SUMIF(AI3:AR3,"&lt;0")*($AC$2/(1-$AC$2))</f>
        <v>3.8644524355246999</v>
      </c>
      <c r="AD3">
        <f>SUM(B3:AB3,AI3:AV3)-AC3</f>
        <v>211.1559276940269</v>
      </c>
      <c r="AE3">
        <f>'IDT-1'!E3</f>
        <v>0</v>
      </c>
      <c r="AF3" s="24"/>
      <c r="AG3">
        <f>SUM(AD3:AF3)</f>
        <v>211.1559276940269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1.8510699826489303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92.111823773637056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-81</v>
      </c>
      <c r="AA4" s="75">
        <f>STOA!K4</f>
        <v>131.54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3.9029367920335019</v>
      </c>
      <c r="AD4">
        <f t="shared" ref="AD4:AD67" si="1">SUM(B4:AB4,AI4:AV4)-AC4</f>
        <v>205.65655856184634</v>
      </c>
      <c r="AE4">
        <f>'IDT-1'!E4</f>
        <v>0</v>
      </c>
      <c r="AF4" s="24"/>
      <c r="AG4">
        <f t="shared" ref="AG4:AG67" si="2">SUM(AD4:AF4)</f>
        <v>205.65655856184634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-46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1.8510699826489303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92.101847995689525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-81</v>
      </c>
      <c r="AA5" s="75">
        <f>STOA!K5</f>
        <v>131.54</v>
      </c>
      <c r="AB5" s="75">
        <f>-STOA!Q5</f>
        <v>0</v>
      </c>
      <c r="AC5">
        <f t="shared" si="0"/>
        <v>3.9822201532236314</v>
      </c>
      <c r="AD5">
        <f t="shared" si="1"/>
        <v>213.00729942270863</v>
      </c>
      <c r="AE5">
        <f>'IDT-1'!E5</f>
        <v>0</v>
      </c>
      <c r="AF5" s="24"/>
      <c r="AG5">
        <f t="shared" si="2"/>
        <v>213.00729942270863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-47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1.8510699826489303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1.8774798144662085E-3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92.111919769103494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-83</v>
      </c>
      <c r="AA6" s="75">
        <f>STOA!K6</f>
        <v>131.54</v>
      </c>
      <c r="AB6" s="75">
        <f>-STOA!Q6</f>
        <v>0</v>
      </c>
      <c r="AC6">
        <f t="shared" si="0"/>
        <v>4.0162051578503064</v>
      </c>
      <c r="AD6">
        <f t="shared" si="1"/>
        <v>208.98526367131043</v>
      </c>
      <c r="AE6">
        <f>'IDT-1'!E6</f>
        <v>0</v>
      </c>
      <c r="AF6" s="24"/>
      <c r="AG6">
        <f t="shared" si="2"/>
        <v>208.98526367131043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-49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1.8510699826489303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92.571866369599775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-54</v>
      </c>
      <c r="AA7" s="75">
        <f>STOA!K7</f>
        <v>98.61</v>
      </c>
      <c r="AB7" s="75">
        <f>-STOA!Q7</f>
        <v>0</v>
      </c>
      <c r="AC7">
        <f t="shared" si="0"/>
        <v>3.4807503374152247</v>
      </c>
      <c r="AD7">
        <f t="shared" si="1"/>
        <v>208.05878761242732</v>
      </c>
      <c r="AE7">
        <f>'IDT-1'!E7</f>
        <v>0</v>
      </c>
      <c r="AF7" s="24"/>
      <c r="AG7">
        <f t="shared" si="2"/>
        <v>208.05878761242732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-46.99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1.1664000000000001</v>
      </c>
      <c r="E8">
        <f>GT_NG!S8</f>
        <v>1.8510699826489303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92.111919769103494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-57</v>
      </c>
      <c r="AA8" s="75">
        <f>STOA!K8</f>
        <v>98.61</v>
      </c>
      <c r="AB8" s="75">
        <f>-STOA!Q8</f>
        <v>0</v>
      </c>
      <c r="AC8">
        <f t="shared" si="0"/>
        <v>3.5240220461727496</v>
      </c>
      <c r="AD8">
        <f t="shared" si="1"/>
        <v>203.10446930317354</v>
      </c>
      <c r="AE8">
        <f>'IDT-1'!E8</f>
        <v>0</v>
      </c>
      <c r="AF8" s="24"/>
      <c r="AG8">
        <f t="shared" si="2"/>
        <v>203.10446930317354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-49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1.1664000000000001</v>
      </c>
      <c r="E9">
        <f>GT_NG!S9</f>
        <v>1.8510699826489303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1.8465607751331991E-3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92.495589645165708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98.61</v>
      </c>
      <c r="AB9" s="75">
        <f>-STOA!Q9</f>
        <v>0</v>
      </c>
      <c r="AC9">
        <f t="shared" si="0"/>
        <v>3.5611450151417401</v>
      </c>
      <c r="AD9">
        <f t="shared" si="1"/>
        <v>199.45286277104191</v>
      </c>
      <c r="AE9">
        <f>'IDT-1'!E9</f>
        <v>0</v>
      </c>
      <c r="AF9" s="24"/>
      <c r="AG9">
        <f t="shared" si="2"/>
        <v>199.45286277104191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1.1664000000000001</v>
      </c>
      <c r="E10">
        <f>GT_NG!S10</f>
        <v>1.8510699826489303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92.495589645165708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-63</v>
      </c>
      <c r="AA10" s="75">
        <f>STOA!K10</f>
        <v>98.61</v>
      </c>
      <c r="AB10" s="75">
        <f>-STOA!Q10</f>
        <v>0</v>
      </c>
      <c r="AC10">
        <f t="shared" si="0"/>
        <v>3.5950141349307847</v>
      </c>
      <c r="AD10">
        <f t="shared" si="1"/>
        <v>195.4171470904777</v>
      </c>
      <c r="AE10">
        <f>'IDT-1'!E10</f>
        <v>0</v>
      </c>
      <c r="AF10" s="24"/>
      <c r="AG10">
        <f t="shared" si="2"/>
        <v>195.4171470904777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1.1664000000000001</v>
      </c>
      <c r="E11">
        <f>GT_NG!S11</f>
        <v>1.8510699826489303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92.495589645165708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-98</v>
      </c>
      <c r="AA11" s="75">
        <f>STOA!K11</f>
        <v>131.54</v>
      </c>
      <c r="AB11" s="75">
        <f>-STOA!Q11</f>
        <v>0</v>
      </c>
      <c r="AC11">
        <f t="shared" si="0"/>
        <v>4.1003473935027897</v>
      </c>
      <c r="AD11">
        <f t="shared" si="1"/>
        <v>200.84181383190568</v>
      </c>
      <c r="AE11">
        <f>'IDT-1'!E11</f>
        <v>0</v>
      </c>
      <c r="AF11" s="24"/>
      <c r="AG11">
        <f t="shared" si="2"/>
        <v>200.84181383190568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-43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1.1664000000000001</v>
      </c>
      <c r="E12">
        <f>GT_NG!S12</f>
        <v>1.8510699826489303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92.495589645165708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-100</v>
      </c>
      <c r="AA12" s="75">
        <f>STOA!K12</f>
        <v>131.54</v>
      </c>
      <c r="AB12" s="75">
        <f>-STOA!Q12</f>
        <v>0</v>
      </c>
      <c r="AC12">
        <f t="shared" si="0"/>
        <v>4.1172897089525673</v>
      </c>
      <c r="AD12">
        <f t="shared" si="1"/>
        <v>198.82487151645591</v>
      </c>
      <c r="AE12">
        <f>'IDT-1'!E12</f>
        <v>0</v>
      </c>
      <c r="AF12" s="24"/>
      <c r="AG12">
        <f t="shared" si="2"/>
        <v>198.82487151645591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-43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1.1664000000000001</v>
      </c>
      <c r="E13">
        <f>GT_NG!S13</f>
        <v>1.8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91.989656861138101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-103</v>
      </c>
      <c r="AA13" s="75">
        <f>STOA!K13</f>
        <v>131.54</v>
      </c>
      <c r="AB13" s="75">
        <f>-STOA!Q13</f>
        <v>0</v>
      </c>
      <c r="AC13">
        <f t="shared" si="0"/>
        <v>4.1380243588871517</v>
      </c>
      <c r="AD13">
        <f t="shared" si="1"/>
        <v>195.2471340998448</v>
      </c>
      <c r="AE13">
        <f>'IDT-1'!E13</f>
        <v>0</v>
      </c>
      <c r="AF13" s="24"/>
      <c r="AG13">
        <f t="shared" si="2"/>
        <v>195.2471340998448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-43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1.1664000000000001</v>
      </c>
      <c r="E14">
        <f>GT_NG!S14</f>
        <v>1.8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91.465307898887858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-105</v>
      </c>
      <c r="AA14" s="75">
        <f>STOA!K14</f>
        <v>131.54</v>
      </c>
      <c r="AB14" s="75">
        <f>-STOA!Q14</f>
        <v>0</v>
      </c>
      <c r="AC14">
        <f t="shared" si="0"/>
        <v>4.1336198276042495</v>
      </c>
      <c r="AD14">
        <f t="shared" si="1"/>
        <v>194.72718966887749</v>
      </c>
      <c r="AE14">
        <f>'IDT-1'!E14</f>
        <v>0</v>
      </c>
      <c r="AF14" s="24"/>
      <c r="AG14">
        <f t="shared" si="2"/>
        <v>194.72718966887749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-41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1.1664000000000001</v>
      </c>
      <c r="E15">
        <f>GT_NG!S15</f>
        <v>1.8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90.978047081873697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-77</v>
      </c>
      <c r="AA15" s="75">
        <f>STOA!K15</f>
        <v>131.54</v>
      </c>
      <c r="AB15" s="75">
        <f>-STOA!Q15</f>
        <v>0</v>
      </c>
      <c r="AC15">
        <f t="shared" si="0"/>
        <v>4.13799799446622</v>
      </c>
      <c r="AD15">
        <f t="shared" si="1"/>
        <v>193.23555068500133</v>
      </c>
      <c r="AE15">
        <f>'IDT-1'!E15</f>
        <v>0</v>
      </c>
      <c r="AF15" s="24"/>
      <c r="AG15">
        <f t="shared" si="2"/>
        <v>193.23555068500133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1.1664000000000001</v>
      </c>
      <c r="E16">
        <f>GT_NG!S16</f>
        <v>1.8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90.978047081873697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-79</v>
      </c>
      <c r="AA16" s="75">
        <f>STOA!K16</f>
        <v>131.54</v>
      </c>
      <c r="AB16" s="75">
        <f>-STOA!Q16</f>
        <v>0</v>
      </c>
      <c r="AC16">
        <f t="shared" si="0"/>
        <v>4.13799799446622</v>
      </c>
      <c r="AD16">
        <f t="shared" si="1"/>
        <v>193.23555068500133</v>
      </c>
      <c r="AE16">
        <f>'IDT-1'!E16</f>
        <v>0</v>
      </c>
      <c r="AF16" s="24"/>
      <c r="AG16">
        <f t="shared" si="2"/>
        <v>193.23555068500133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-68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1.1664000000000001</v>
      </c>
      <c r="E17">
        <f>GT_NG!S17</f>
        <v>1.8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22.999101597593846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90.978047081873697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-80</v>
      </c>
      <c r="AA17" s="75">
        <f>STOA!K17</f>
        <v>131.54</v>
      </c>
      <c r="AB17" s="75">
        <f>-STOA!Q17</f>
        <v>0</v>
      </c>
      <c r="AC17">
        <f t="shared" si="0"/>
        <v>4.1718826253657761</v>
      </c>
      <c r="AD17">
        <f t="shared" si="1"/>
        <v>189.20166605410176</v>
      </c>
      <c r="AE17">
        <f>'IDT-1'!E17</f>
        <v>0</v>
      </c>
      <c r="AF17" s="24"/>
      <c r="AG17">
        <f t="shared" si="2"/>
        <v>189.20166605410176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-71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1.1664000000000001</v>
      </c>
      <c r="E18">
        <f>GT_NG!S18</f>
        <v>1.8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22.999101597593846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90.978047081873697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-82</v>
      </c>
      <c r="AA18" s="75">
        <f>STOA!K18</f>
        <v>131.54</v>
      </c>
      <c r="AB18" s="75">
        <f>-STOA!Q18</f>
        <v>0</v>
      </c>
      <c r="AC18">
        <f t="shared" si="0"/>
        <v>4.1803537830906654</v>
      </c>
      <c r="AD18">
        <f t="shared" si="1"/>
        <v>188.19319489637689</v>
      </c>
      <c r="AE18">
        <f>'IDT-1'!E18</f>
        <v>0</v>
      </c>
      <c r="AF18" s="24"/>
      <c r="AG18">
        <f t="shared" si="2"/>
        <v>188.19319489637689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1.8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22.999101597593846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90.978047081873697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-82</v>
      </c>
      <c r="AA19" s="75">
        <f>STOA!K19</f>
        <v>131.54</v>
      </c>
      <c r="AB19" s="75">
        <f>-STOA!Q19</f>
        <v>0</v>
      </c>
      <c r="AC19">
        <f t="shared" si="0"/>
        <v>4.1813743830906658</v>
      </c>
      <c r="AD19">
        <f t="shared" si="1"/>
        <v>188.31367429637692</v>
      </c>
      <c r="AE19">
        <f>'IDT-1'!E19</f>
        <v>0</v>
      </c>
      <c r="AF19" s="24"/>
      <c r="AG19">
        <f t="shared" si="2"/>
        <v>188.31367429637692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1.8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22.999101597593846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90.978047081873697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-84</v>
      </c>
      <c r="AA20" s="75">
        <f>STOA!K20</f>
        <v>131.54</v>
      </c>
      <c r="AB20" s="75">
        <f>-STOA!Q20</f>
        <v>0</v>
      </c>
      <c r="AC20">
        <f t="shared" si="0"/>
        <v>4.1813743830906658</v>
      </c>
      <c r="AD20">
        <f t="shared" si="1"/>
        <v>188.31367429637692</v>
      </c>
      <c r="AE20">
        <f>'IDT-1'!E20</f>
        <v>0</v>
      </c>
      <c r="AF20" s="24"/>
      <c r="AG20">
        <f t="shared" si="2"/>
        <v>188.31367429637692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-68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1.8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22.999101597593846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90.978047081873697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-84</v>
      </c>
      <c r="AA21" s="75">
        <f>STOA!K21</f>
        <v>131.54</v>
      </c>
      <c r="AB21" s="75">
        <f>-STOA!Q21</f>
        <v>0</v>
      </c>
      <c r="AC21">
        <f t="shared" si="0"/>
        <v>4.1644320676408872</v>
      </c>
      <c r="AD21">
        <f t="shared" si="1"/>
        <v>190.33061661182668</v>
      </c>
      <c r="AE21">
        <f>'IDT-1'!E21</f>
        <v>0</v>
      </c>
      <c r="AF21" s="24"/>
      <c r="AG21">
        <f t="shared" si="2"/>
        <v>190.33061661182668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-66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1.8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22.999101597593846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90.978047081873697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-84</v>
      </c>
      <c r="AA22" s="75">
        <f>STOA!K22</f>
        <v>131.54</v>
      </c>
      <c r="AB22" s="75">
        <f>-STOA!Q22</f>
        <v>0</v>
      </c>
      <c r="AC22">
        <f t="shared" si="0"/>
        <v>4.1644320676408872</v>
      </c>
      <c r="AD22">
        <f t="shared" si="1"/>
        <v>190.33061661182668</v>
      </c>
      <c r="AE22">
        <f>'IDT-1'!E22</f>
        <v>0</v>
      </c>
      <c r="AF22" s="24"/>
      <c r="AG22">
        <f t="shared" si="2"/>
        <v>190.33061661182668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-66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1.8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22.999101597593846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89.827037280144168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-84</v>
      </c>
      <c r="AA23" s="75">
        <f>STOA!K23</f>
        <v>131.54</v>
      </c>
      <c r="AB23" s="75">
        <f>-STOA!Q23</f>
        <v>0</v>
      </c>
      <c r="AC23">
        <f t="shared" si="0"/>
        <v>4.1547635853063598</v>
      </c>
      <c r="AD23">
        <f t="shared" si="1"/>
        <v>189.18927529243169</v>
      </c>
      <c r="AE23">
        <f>'IDT-1'!E23</f>
        <v>0</v>
      </c>
      <c r="AF23" s="24"/>
      <c r="AG23">
        <f t="shared" si="2"/>
        <v>189.18927529243169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-66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1.8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22.999101597593846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89.827072084194839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-95</v>
      </c>
      <c r="AA24" s="75">
        <f>STOA!K24</f>
        <v>131.54</v>
      </c>
      <c r="AB24" s="75">
        <f>-STOA!Q24</f>
        <v>0</v>
      </c>
      <c r="AC24">
        <f t="shared" si="0"/>
        <v>4.1717061931101629</v>
      </c>
      <c r="AD24">
        <f t="shared" si="1"/>
        <v>187.1723674886785</v>
      </c>
      <c r="AE24">
        <f>'IDT-1'!E24</f>
        <v>0</v>
      </c>
      <c r="AF24" s="24"/>
      <c r="AG24">
        <f t="shared" si="2"/>
        <v>187.1723674886785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-57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1.8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22.999101597593846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90.594412817730415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-105</v>
      </c>
      <c r="AA25" s="75">
        <f>STOA!K25</f>
        <v>131.54</v>
      </c>
      <c r="AB25" s="75">
        <f>-STOA!Q25</f>
        <v>0</v>
      </c>
      <c r="AC25">
        <f t="shared" si="0"/>
        <v>4.1950941707216405</v>
      </c>
      <c r="AD25">
        <f t="shared" si="1"/>
        <v>185.91632024460264</v>
      </c>
      <c r="AE25">
        <f>'IDT-1'!E25</f>
        <v>0</v>
      </c>
      <c r="AF25" s="24"/>
      <c r="AG25">
        <f t="shared" si="2"/>
        <v>185.91632024460264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1.8</v>
      </c>
      <c r="F26">
        <f>GT_Spot!S26</f>
        <v>0</v>
      </c>
      <c r="G26">
        <f>PPCL_NG!S26</f>
        <v>21.49</v>
      </c>
      <c r="H26">
        <f>PPCL_Spot!S26</f>
        <v>0</v>
      </c>
      <c r="I26">
        <f>Bawana_NG!S26</f>
        <v>22.999101597593846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95.837902973643793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-94</v>
      </c>
      <c r="AA26" s="75">
        <f>STOA!K26</f>
        <v>131.54</v>
      </c>
      <c r="AB26" s="75">
        <f>-STOA!Q26</f>
        <v>0</v>
      </c>
      <c r="AC26">
        <f t="shared" si="0"/>
        <v>3.7274312766557576</v>
      </c>
      <c r="AD26">
        <f t="shared" si="1"/>
        <v>120.66747329458185</v>
      </c>
      <c r="AE26">
        <f>'IDT-1'!E26</f>
        <v>0</v>
      </c>
      <c r="AF26" s="24"/>
      <c r="AG26">
        <f t="shared" si="2"/>
        <v>120.66747329458185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1.8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22.999101597593846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95.837902973643793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-91</v>
      </c>
      <c r="AA27" s="75">
        <f>STOA!K27</f>
        <v>131.54</v>
      </c>
      <c r="AB27" s="75">
        <f>-STOA!Q27</f>
        <v>0</v>
      </c>
      <c r="AC27">
        <f t="shared" si="0"/>
        <v>3.5469152766557572</v>
      </c>
      <c r="AD27">
        <f t="shared" si="1"/>
        <v>99.357989294581884</v>
      </c>
      <c r="AE27">
        <f>'IDT-1'!E27</f>
        <v>0</v>
      </c>
      <c r="AF27" s="24"/>
      <c r="AG27">
        <f t="shared" si="2"/>
        <v>99.357989294581884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-68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1.8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95.837902973643793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-89</v>
      </c>
      <c r="AA28" s="75">
        <f>STOA!K28</f>
        <v>131.54</v>
      </c>
      <c r="AB28" s="75">
        <f>-STOA!Q28</f>
        <v>0</v>
      </c>
      <c r="AC28">
        <f t="shared" si="0"/>
        <v>3.5299729612059796</v>
      </c>
      <c r="AD28">
        <f t="shared" si="1"/>
        <v>101.37493161003165</v>
      </c>
      <c r="AE28">
        <f>'IDT-1'!E28</f>
        <v>0</v>
      </c>
      <c r="AF28" s="24"/>
      <c r="AG28">
        <f t="shared" si="2"/>
        <v>101.37493161003165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-68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1.8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95.837904114983942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-85</v>
      </c>
      <c r="AA29" s="75">
        <f>STOA!K29</f>
        <v>131.54</v>
      </c>
      <c r="AB29" s="75">
        <f>-STOA!Q29</f>
        <v>0</v>
      </c>
      <c r="AC29">
        <f t="shared" si="0"/>
        <v>3.5384441285181256</v>
      </c>
      <c r="AD29">
        <f t="shared" si="1"/>
        <v>100.36646158405965</v>
      </c>
      <c r="AE29">
        <f>'IDT-1'!E29</f>
        <v>0</v>
      </c>
      <c r="AF29" s="24"/>
      <c r="AG29">
        <f t="shared" si="2"/>
        <v>100.36646158405965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-73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1.8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95.837918049219496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-80</v>
      </c>
      <c r="AA30" s="75">
        <f>STOA!K30</f>
        <v>131.54</v>
      </c>
      <c r="AB30" s="75">
        <f>-STOA!Q30</f>
        <v>0</v>
      </c>
      <c r="AC30">
        <f t="shared" si="0"/>
        <v>3.5045596146661486</v>
      </c>
      <c r="AD30">
        <f t="shared" si="1"/>
        <v>104.40036003214719</v>
      </c>
      <c r="AE30">
        <f>'IDT-1'!E30</f>
        <v>0</v>
      </c>
      <c r="AF30" s="24"/>
      <c r="AG30">
        <f t="shared" si="2"/>
        <v>104.40036003214719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-74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1.8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22.999172840394159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95.94162672387894</v>
      </c>
      <c r="P31" s="36">
        <v>0</v>
      </c>
      <c r="Q31" s="36">
        <v>0</v>
      </c>
      <c r="R31" s="38">
        <v>0</v>
      </c>
      <c r="S31" s="38">
        <v>8.4500000000000011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-74</v>
      </c>
      <c r="AA31" s="75">
        <f>STOA!K31</f>
        <v>131.54</v>
      </c>
      <c r="AB31" s="75">
        <f>-STOA!Q31</f>
        <v>0</v>
      </c>
      <c r="AC31">
        <f t="shared" si="0"/>
        <v>3.4631595773483648</v>
      </c>
      <c r="AD31">
        <f t="shared" si="1"/>
        <v>109.55553998692471</v>
      </c>
      <c r="AE31">
        <f>'IDT-1'!E31</f>
        <v>0</v>
      </c>
      <c r="AF31" s="24"/>
      <c r="AG31">
        <f t="shared" si="2"/>
        <v>109.55553998692471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-75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1.8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90.000770186280931</v>
      </c>
      <c r="P32" s="36">
        <v>0</v>
      </c>
      <c r="Q32" s="36">
        <v>0</v>
      </c>
      <c r="R32" s="38">
        <v>0</v>
      </c>
      <c r="S32" s="38">
        <v>8.4500000000000011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-63</v>
      </c>
      <c r="AA32" s="75">
        <f>STOA!K32</f>
        <v>131.54</v>
      </c>
      <c r="AB32" s="75">
        <f>-STOA!Q32</f>
        <v>0</v>
      </c>
      <c r="AC32">
        <f t="shared" si="0"/>
        <v>3.3454940687741184</v>
      </c>
      <c r="AD32">
        <f t="shared" si="1"/>
        <v>111.73317611750682</v>
      </c>
      <c r="AE32">
        <f>'IDT-1'!E32</f>
        <v>0</v>
      </c>
      <c r="AF32" s="24"/>
      <c r="AG32">
        <f t="shared" si="2"/>
        <v>111.73317611750682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-78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1.8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89.719436761500177</v>
      </c>
      <c r="P33" s="36">
        <v>0</v>
      </c>
      <c r="Q33" s="36">
        <v>0</v>
      </c>
      <c r="R33" s="38">
        <v>0</v>
      </c>
      <c r="S33" s="38">
        <v>8.4500000000000011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-53</v>
      </c>
      <c r="AA33" s="75">
        <f>STOA!K33</f>
        <v>131.54</v>
      </c>
      <c r="AB33" s="75">
        <f>-STOA!Q33</f>
        <v>0</v>
      </c>
      <c r="AC33">
        <f t="shared" si="0"/>
        <v>3.2075923444077348</v>
      </c>
      <c r="AD33">
        <f t="shared" si="1"/>
        <v>127.58974441709243</v>
      </c>
      <c r="AE33">
        <f>'IDT-1'!E33</f>
        <v>0</v>
      </c>
      <c r="AF33" s="24"/>
      <c r="AG33">
        <f t="shared" si="2"/>
        <v>127.58974441709243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-72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1.8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89.719436761500177</v>
      </c>
      <c r="P34" s="36">
        <v>0</v>
      </c>
      <c r="Q34" s="36">
        <v>0</v>
      </c>
      <c r="R34" s="38">
        <v>0</v>
      </c>
      <c r="S34" s="38">
        <v>8.4500000000000011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-40</v>
      </c>
      <c r="AA34" s="75">
        <f>STOA!K34</f>
        <v>131.54</v>
      </c>
      <c r="AB34" s="75">
        <f>-STOA!Q34</f>
        <v>0</v>
      </c>
      <c r="AC34">
        <f t="shared" si="0"/>
        <v>3.0720538208095096</v>
      </c>
      <c r="AD34">
        <f t="shared" si="1"/>
        <v>143.72528294069065</v>
      </c>
      <c r="AE34">
        <f>'IDT-1'!E34</f>
        <v>0</v>
      </c>
      <c r="AF34" s="24"/>
      <c r="AG34">
        <f t="shared" si="2"/>
        <v>143.72528294069065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1.8</v>
      </c>
      <c r="F35">
        <f>GT_Spot!S35</f>
        <v>0</v>
      </c>
      <c r="G35">
        <f>PPCL_NG!S35</f>
        <v>43.936969864147294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90.76749066617171</v>
      </c>
      <c r="P35" s="36">
        <v>0</v>
      </c>
      <c r="Q35" s="36">
        <v>0</v>
      </c>
      <c r="R35" s="38">
        <v>0</v>
      </c>
      <c r="S35" s="38">
        <v>8.4500000000000011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-26</v>
      </c>
      <c r="AA35" s="75">
        <f>STOA!K35</f>
        <v>131.54</v>
      </c>
      <c r="AB35" s="75">
        <f>-STOA!Q35</f>
        <v>0</v>
      </c>
      <c r="AC35">
        <f t="shared" si="0"/>
        <v>3.3906299163933644</v>
      </c>
      <c r="AD35">
        <f t="shared" si="1"/>
        <v>195.39173061392566</v>
      </c>
      <c r="AE35">
        <f>'IDT-1'!E35</f>
        <v>0</v>
      </c>
      <c r="AF35" s="24"/>
      <c r="AG35">
        <f t="shared" si="2"/>
        <v>195.39173061392566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-76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1.8</v>
      </c>
      <c r="F36">
        <f>GT_Spot!S36</f>
        <v>0</v>
      </c>
      <c r="G36">
        <f>PPCL_NG!S36</f>
        <v>43.936969864147294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90.76749066617171</v>
      </c>
      <c r="P36" s="36">
        <v>0</v>
      </c>
      <c r="Q36" s="36">
        <v>0</v>
      </c>
      <c r="R36" s="38">
        <v>0</v>
      </c>
      <c r="S36" s="38">
        <v>8.4500000000000011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131.54</v>
      </c>
      <c r="AB36" s="75">
        <f>-STOA!Q36</f>
        <v>0</v>
      </c>
      <c r="AC36">
        <f t="shared" si="0"/>
        <v>3.2720337082449173</v>
      </c>
      <c r="AD36">
        <f t="shared" si="1"/>
        <v>209.51032682207409</v>
      </c>
      <c r="AE36">
        <f>'IDT-1'!E36</f>
        <v>0</v>
      </c>
      <c r="AF36" s="24"/>
      <c r="AG36">
        <f t="shared" si="2"/>
        <v>209.51032682207409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-88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1.8</v>
      </c>
      <c r="F37">
        <f>GT_Spot!S37</f>
        <v>0</v>
      </c>
      <c r="G37">
        <f>PPCL_NG!S37</f>
        <v>43.936969864147294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90.76749066617171</v>
      </c>
      <c r="P37" s="36">
        <v>0</v>
      </c>
      <c r="Q37" s="36">
        <v>0</v>
      </c>
      <c r="R37" s="38">
        <v>0</v>
      </c>
      <c r="S37" s="38">
        <v>8.4500000000000011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131.54</v>
      </c>
      <c r="AB37" s="75">
        <f>-STOA!Q37</f>
        <v>0</v>
      </c>
      <c r="AC37">
        <f t="shared" si="0"/>
        <v>2.6112834057035705</v>
      </c>
      <c r="AD37">
        <f t="shared" si="1"/>
        <v>288.17107712461546</v>
      </c>
      <c r="AE37">
        <f>'IDT-1'!E37</f>
        <v>0</v>
      </c>
      <c r="AF37" s="24"/>
      <c r="AG37">
        <f t="shared" si="2"/>
        <v>288.17107712461546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1.8</v>
      </c>
      <c r="F38">
        <f>GT_Spot!S38</f>
        <v>0</v>
      </c>
      <c r="G38">
        <f>PPCL_NG!S38</f>
        <v>43.936969864147294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90.76749066617171</v>
      </c>
      <c r="P38" s="36">
        <v>0</v>
      </c>
      <c r="Q38" s="36">
        <v>0</v>
      </c>
      <c r="R38" s="38">
        <v>0</v>
      </c>
      <c r="S38" s="38">
        <v>8.4500000000000011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131.54</v>
      </c>
      <c r="AB38" s="75">
        <f>-STOA!Q38</f>
        <v>0</v>
      </c>
      <c r="AC38">
        <f t="shared" si="0"/>
        <v>2.9755431878738001</v>
      </c>
      <c r="AD38">
        <f t="shared" si="1"/>
        <v>244.80681734244521</v>
      </c>
      <c r="AE38">
        <f>'IDT-1'!E38</f>
        <v>0</v>
      </c>
      <c r="AF38" s="24"/>
      <c r="AG38">
        <f t="shared" si="2"/>
        <v>244.80681734244521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-53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1.7839285714285713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90.76749066617171</v>
      </c>
      <c r="P39" s="36">
        <v>0</v>
      </c>
      <c r="Q39" s="36">
        <v>0</v>
      </c>
      <c r="R39" s="38">
        <v>0</v>
      </c>
      <c r="S39" s="38">
        <v>8.4500000000000011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131.54</v>
      </c>
      <c r="AB39" s="75">
        <f>-STOA!Q39</f>
        <v>0</v>
      </c>
      <c r="AC39">
        <f t="shared" si="0"/>
        <v>2.1573662815958419</v>
      </c>
      <c r="AD39">
        <f t="shared" si="1"/>
        <v>254.67195295600442</v>
      </c>
      <c r="AE39">
        <f>'IDT-1'!E39</f>
        <v>0</v>
      </c>
      <c r="AF39" s="24"/>
      <c r="AG39">
        <f t="shared" si="2"/>
        <v>254.67195295600442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1.7839285714285713</v>
      </c>
      <c r="F40">
        <f>GT_Spot!S40</f>
        <v>0</v>
      </c>
      <c r="G40">
        <f>PPCL_NG!S40</f>
        <v>55.976974217609857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90.76749066617171</v>
      </c>
      <c r="P40" s="36">
        <v>0</v>
      </c>
      <c r="Q40" s="36">
        <v>0</v>
      </c>
      <c r="R40" s="38">
        <v>0</v>
      </c>
      <c r="S40" s="38">
        <v>8.4500000000000011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131.54</v>
      </c>
      <c r="AB40" s="75">
        <f>-STOA!Q40</f>
        <v>0</v>
      </c>
      <c r="AC40">
        <f t="shared" si="0"/>
        <v>2.6275728650237653</v>
      </c>
      <c r="AD40">
        <f t="shared" si="1"/>
        <v>310.1787205901864</v>
      </c>
      <c r="AE40">
        <f>'IDT-1'!E40</f>
        <v>0</v>
      </c>
      <c r="AF40" s="24"/>
      <c r="AG40">
        <f t="shared" si="2"/>
        <v>310.1787205901864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1.7839285714285713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90.587632650727699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131.54</v>
      </c>
      <c r="AB41" s="75">
        <f>-STOA!Q41</f>
        <v>0</v>
      </c>
      <c r="AC41">
        <f t="shared" si="0"/>
        <v>2.1557714742661123</v>
      </c>
      <c r="AD41">
        <f t="shared" si="1"/>
        <v>254.48368974789011</v>
      </c>
      <c r="AE41">
        <f>'IDT-1'!E41</f>
        <v>0</v>
      </c>
      <c r="AF41" s="24"/>
      <c r="AG41">
        <f t="shared" si="2"/>
        <v>254.48368974789011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1.7839285714285713</v>
      </c>
      <c r="F42">
        <f>GT_Spot!S42</f>
        <v>0</v>
      </c>
      <c r="G42">
        <f>PPCL_NG!S42</f>
        <v>69.69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90.587632650727699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131.54</v>
      </c>
      <c r="AB42" s="75">
        <f>-STOA!Q42</f>
        <v>0</v>
      </c>
      <c r="AC42">
        <f t="shared" si="0"/>
        <v>3.046129152362119</v>
      </c>
      <c r="AD42">
        <f t="shared" si="1"/>
        <v>287.28333206979414</v>
      </c>
      <c r="AE42">
        <f>'IDT-1'!E42</f>
        <v>0</v>
      </c>
      <c r="AF42" s="24"/>
      <c r="AG42">
        <f t="shared" si="2"/>
        <v>287.28333206979414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-36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1.7839285714285713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90.469210850167883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131.54</v>
      </c>
      <c r="AB43" s="75">
        <f>-STOA!Q43</f>
        <v>0</v>
      </c>
      <c r="AC43">
        <f t="shared" si="0"/>
        <v>3.1434914628880817</v>
      </c>
      <c r="AD43">
        <f t="shared" si="1"/>
        <v>310.82754795870829</v>
      </c>
      <c r="AE43">
        <f>'IDT-1'!E43</f>
        <v>0</v>
      </c>
      <c r="AF43" s="24"/>
      <c r="AG43">
        <f t="shared" si="2"/>
        <v>310.82754795870829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-30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1.7839285714285713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90.591075405867215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131.54</v>
      </c>
      <c r="AB44" s="75">
        <f>-STOA!Q44</f>
        <v>0</v>
      </c>
      <c r="AC44">
        <f t="shared" si="0"/>
        <v>3.1021593365315114</v>
      </c>
      <c r="AD44">
        <f t="shared" si="1"/>
        <v>315.99074464076432</v>
      </c>
      <c r="AE44">
        <f>'IDT-1'!E44</f>
        <v>0</v>
      </c>
      <c r="AF44" s="24"/>
      <c r="AG44">
        <f t="shared" si="2"/>
        <v>315.99074464076432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-25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1.6728969006957621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90.591075405867215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131.54</v>
      </c>
      <c r="AB45" s="75">
        <f>-STOA!Q45</f>
        <v>0</v>
      </c>
      <c r="AC45">
        <f t="shared" si="0"/>
        <v>3.0588708818729105</v>
      </c>
      <c r="AD45">
        <f t="shared" si="1"/>
        <v>320.92300142469009</v>
      </c>
      <c r="AE45">
        <f>'IDT-1'!E45</f>
        <v>0</v>
      </c>
      <c r="AF45" s="24"/>
      <c r="AG45">
        <f t="shared" si="2"/>
        <v>320.92300142469009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1.6728969006957621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90.591075405867215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131.54</v>
      </c>
      <c r="AB46" s="75">
        <f>-STOA!Q46</f>
        <v>0</v>
      </c>
      <c r="AC46">
        <f t="shared" si="0"/>
        <v>3.016515093248465</v>
      </c>
      <c r="AD46">
        <f t="shared" si="1"/>
        <v>325.96535721331452</v>
      </c>
      <c r="AE46">
        <f>'IDT-1'!E46</f>
        <v>0</v>
      </c>
      <c r="AF46" s="24"/>
      <c r="AG46">
        <f t="shared" si="2"/>
        <v>325.96535721331452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-15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1.6728969006957621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89.542377478531378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131.54</v>
      </c>
      <c r="AB47" s="75">
        <f>-STOA!Q47</f>
        <v>0</v>
      </c>
      <c r="AC47">
        <f t="shared" si="0"/>
        <v>2.9653502420343987</v>
      </c>
      <c r="AD47">
        <f t="shared" si="1"/>
        <v>329.96782413719274</v>
      </c>
      <c r="AE47">
        <f>'IDT-1'!E47</f>
        <v>0</v>
      </c>
      <c r="AF47" s="24"/>
      <c r="AG47">
        <f t="shared" si="2"/>
        <v>329.96782413719274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1.6728969006957621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89.184285571067605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131.54</v>
      </c>
      <c r="AB48" s="75">
        <f>-STOA!Q48</f>
        <v>0</v>
      </c>
      <c r="AC48">
        <f t="shared" si="0"/>
        <v>2.9623422700117032</v>
      </c>
      <c r="AD48">
        <f t="shared" si="1"/>
        <v>329.61274020175165</v>
      </c>
      <c r="AE48">
        <f>'IDT-1'!E48</f>
        <v>0</v>
      </c>
      <c r="AF48" s="24"/>
      <c r="AG48">
        <f t="shared" si="2"/>
        <v>329.61274020175165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1.6728969006957621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89.184285571067605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131.54</v>
      </c>
      <c r="AB49" s="75">
        <f>-STOA!Q49</f>
        <v>0</v>
      </c>
      <c r="AC49">
        <f t="shared" si="0"/>
        <v>2.8776306927628124</v>
      </c>
      <c r="AD49">
        <f t="shared" si="1"/>
        <v>339.69745177900057</v>
      </c>
      <c r="AE49">
        <f>'IDT-1'!E49</f>
        <v>0</v>
      </c>
      <c r="AF49" s="24"/>
      <c r="AG49">
        <f t="shared" si="2"/>
        <v>339.69745177900057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1.6728969006957621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89.184285571067605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131.54</v>
      </c>
      <c r="AB50" s="75">
        <f>-STOA!Q50</f>
        <v>0</v>
      </c>
      <c r="AC50">
        <f t="shared" si="0"/>
        <v>2.8776306927628124</v>
      </c>
      <c r="AD50">
        <f t="shared" si="1"/>
        <v>339.69745177900057</v>
      </c>
      <c r="AE50">
        <f>'IDT-1'!E50</f>
        <v>0</v>
      </c>
      <c r="AF50" s="24"/>
      <c r="AG50">
        <f t="shared" si="2"/>
        <v>339.69745177900057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1.6728969006957621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89.183957723729378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131.54</v>
      </c>
      <c r="AB51" s="75">
        <f>-STOA!Q51</f>
        <v>0</v>
      </c>
      <c r="AC51">
        <f t="shared" si="0"/>
        <v>2.8776279388451713</v>
      </c>
      <c r="AD51">
        <f t="shared" si="1"/>
        <v>339.69712668557997</v>
      </c>
      <c r="AE51">
        <f>'IDT-1'!E51</f>
        <v>0</v>
      </c>
      <c r="AF51" s="24"/>
      <c r="AG51">
        <f t="shared" si="2"/>
        <v>339.69712668557997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1.6728969006957621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89.184253581775081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131.54</v>
      </c>
      <c r="AB52" s="75">
        <f>-STOA!Q52</f>
        <v>0</v>
      </c>
      <c r="AC52">
        <f t="shared" si="0"/>
        <v>2.8776304240527546</v>
      </c>
      <c r="AD52">
        <f t="shared" si="1"/>
        <v>339.69742005841806</v>
      </c>
      <c r="AE52">
        <f>'IDT-1'!E52</f>
        <v>0</v>
      </c>
      <c r="AF52" s="24"/>
      <c r="AG52">
        <f t="shared" si="2"/>
        <v>339.69742005841806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1.6728969006957621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89.184253581775081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131.54</v>
      </c>
      <c r="AB53" s="75">
        <f>-STOA!Q53</f>
        <v>0</v>
      </c>
      <c r="AC53">
        <f t="shared" si="0"/>
        <v>2.8776304240527546</v>
      </c>
      <c r="AD53">
        <f t="shared" si="1"/>
        <v>339.69742005841806</v>
      </c>
      <c r="AE53">
        <f>'IDT-1'!E53</f>
        <v>0</v>
      </c>
      <c r="AF53" s="24"/>
      <c r="AG53">
        <f t="shared" si="2"/>
        <v>339.69742005841806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1.6728969006957621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89.184253581775081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131.54</v>
      </c>
      <c r="AB54" s="75">
        <f>-STOA!Q54</f>
        <v>0</v>
      </c>
      <c r="AC54">
        <f t="shared" si="0"/>
        <v>2.8776304240527546</v>
      </c>
      <c r="AD54">
        <f t="shared" si="1"/>
        <v>339.69742005841806</v>
      </c>
      <c r="AE54">
        <f>'IDT-1'!E54</f>
        <v>0</v>
      </c>
      <c r="AF54" s="24"/>
      <c r="AG54">
        <f t="shared" si="2"/>
        <v>339.69742005841806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1.6728969006957621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89.184253581775081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131.54</v>
      </c>
      <c r="AB55" s="75">
        <f>-STOA!Q55</f>
        <v>0</v>
      </c>
      <c r="AC55">
        <f t="shared" si="0"/>
        <v>2.8776304240527546</v>
      </c>
      <c r="AD55">
        <f t="shared" si="1"/>
        <v>339.69742005841806</v>
      </c>
      <c r="AE55">
        <f>'IDT-1'!E55</f>
        <v>0</v>
      </c>
      <c r="AF55" s="24"/>
      <c r="AG55">
        <f t="shared" si="2"/>
        <v>339.69742005841806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1.6728969006957621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89.184253581775081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131.54</v>
      </c>
      <c r="AB56" s="75">
        <f>-STOA!Q56</f>
        <v>0</v>
      </c>
      <c r="AC56">
        <f t="shared" si="0"/>
        <v>2.8776304240527546</v>
      </c>
      <c r="AD56">
        <f t="shared" si="1"/>
        <v>339.69742005841806</v>
      </c>
      <c r="AE56">
        <f>'IDT-1'!E56</f>
        <v>0</v>
      </c>
      <c r="AF56" s="24"/>
      <c r="AG56">
        <f t="shared" si="2"/>
        <v>339.69742005841806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1.6728969006957621</v>
      </c>
      <c r="F57">
        <f>GT_Spot!S57</f>
        <v>0</v>
      </c>
      <c r="G57">
        <f>PPCL_NG!S57</f>
        <v>84.716023155251776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89.183313874953839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131.54</v>
      </c>
      <c r="AB57" s="75">
        <f>-STOA!Q57</f>
        <v>0</v>
      </c>
      <c r="AC57">
        <f t="shared" si="0"/>
        <v>2.8546571250195716</v>
      </c>
      <c r="AD57">
        <f t="shared" si="1"/>
        <v>336.98547680588183</v>
      </c>
      <c r="AE57">
        <f>'IDT-1'!E57</f>
        <v>0</v>
      </c>
      <c r="AF57" s="24"/>
      <c r="AG57">
        <f t="shared" si="2"/>
        <v>336.98547680588183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1.6728969006957621</v>
      </c>
      <c r="F58">
        <f>GT_Spot!S58</f>
        <v>0</v>
      </c>
      <c r="G58">
        <f>PPCL_NG!S58</f>
        <v>84.716023155251776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89.183296144497675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131.54</v>
      </c>
      <c r="AB58" s="75">
        <f>-STOA!Q58</f>
        <v>0</v>
      </c>
      <c r="AC58">
        <f t="shared" si="0"/>
        <v>2.8546569760837395</v>
      </c>
      <c r="AD58">
        <f t="shared" si="1"/>
        <v>336.98545922436148</v>
      </c>
      <c r="AE58">
        <f>'IDT-1'!E58</f>
        <v>0</v>
      </c>
      <c r="AF58" s="24"/>
      <c r="AG58">
        <f t="shared" si="2"/>
        <v>336.98545922436148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1.6728969006957621</v>
      </c>
      <c r="F59">
        <f>GT_Spot!S59</f>
        <v>0</v>
      </c>
      <c r="G59">
        <f>PPCL_NG!S59</f>
        <v>84.716023155251776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89.183294626962734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131.54</v>
      </c>
      <c r="AB59" s="75">
        <f>-STOA!Q59</f>
        <v>0</v>
      </c>
      <c r="AC59">
        <f t="shared" si="0"/>
        <v>2.854656963336446</v>
      </c>
      <c r="AD59">
        <f t="shared" si="1"/>
        <v>336.98545771957384</v>
      </c>
      <c r="AE59">
        <f>'IDT-1'!E59</f>
        <v>0</v>
      </c>
      <c r="AF59" s="24"/>
      <c r="AG59">
        <f t="shared" si="2"/>
        <v>336.98545771957384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1.6728969006957621</v>
      </c>
      <c r="F60">
        <f>GT_Spot!S60</f>
        <v>0</v>
      </c>
      <c r="G60">
        <f>PPCL_NG!S60</f>
        <v>84.716023155251776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89.183578433577651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131.54</v>
      </c>
      <c r="AB60" s="75">
        <f>-STOA!Q60</f>
        <v>0</v>
      </c>
      <c r="AC60">
        <f t="shared" si="0"/>
        <v>2.8546593473120119</v>
      </c>
      <c r="AD60">
        <f t="shared" si="1"/>
        <v>336.98573914221322</v>
      </c>
      <c r="AE60">
        <f>'IDT-1'!E60</f>
        <v>0</v>
      </c>
      <c r="AF60" s="24"/>
      <c r="AG60">
        <f t="shared" si="2"/>
        <v>336.98573914221322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1.6728969006957621</v>
      </c>
      <c r="F61">
        <f>GT_Spot!S61</f>
        <v>0</v>
      </c>
      <c r="G61">
        <f>PPCL_NG!S61</f>
        <v>84.716023155251776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89.174006595500003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131.54</v>
      </c>
      <c r="AB61" s="75">
        <f>-STOA!Q61</f>
        <v>0</v>
      </c>
      <c r="AC61">
        <f t="shared" si="0"/>
        <v>2.8545789438721592</v>
      </c>
      <c r="AD61">
        <f t="shared" si="1"/>
        <v>336.97624770757534</v>
      </c>
      <c r="AE61">
        <f>'IDT-1'!E61</f>
        <v>0</v>
      </c>
      <c r="AF61" s="24"/>
      <c r="AG61">
        <f t="shared" si="2"/>
        <v>336.97624770757534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1.6728969006957621</v>
      </c>
      <c r="F62">
        <f>GT_Spot!S62</f>
        <v>0</v>
      </c>
      <c r="G62">
        <f>PPCL_NG!S62</f>
        <v>84.716023155251776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89.542111906631547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131.54</v>
      </c>
      <c r="AB62" s="75">
        <f>-STOA!Q62</f>
        <v>0</v>
      </c>
      <c r="AC62">
        <f t="shared" si="0"/>
        <v>2.8576710284856639</v>
      </c>
      <c r="AD62">
        <f t="shared" si="1"/>
        <v>337.34126093409344</v>
      </c>
      <c r="AE62">
        <f>'IDT-1'!E62</f>
        <v>0</v>
      </c>
      <c r="AF62" s="24"/>
      <c r="AG62">
        <f t="shared" si="2"/>
        <v>337.34126093409344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1.6728969006957621</v>
      </c>
      <c r="F63">
        <f>GT_Spot!S63</f>
        <v>0</v>
      </c>
      <c r="G63">
        <f>PPCL_NG!S63</f>
        <v>84.716023155251776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90.718674237197504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131.54</v>
      </c>
      <c r="AB63" s="75">
        <f>-STOA!Q63</f>
        <v>0</v>
      </c>
      <c r="AC63">
        <f t="shared" si="0"/>
        <v>2.8675541520624179</v>
      </c>
      <c r="AD63">
        <f t="shared" si="1"/>
        <v>338.5079401410826</v>
      </c>
      <c r="AE63">
        <f>'IDT-1'!E63</f>
        <v>0</v>
      </c>
      <c r="AF63" s="24"/>
      <c r="AG63">
        <f t="shared" si="2"/>
        <v>338.5079401410826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1.6728969006957621</v>
      </c>
      <c r="F64">
        <f>GT_Spot!S64</f>
        <v>0</v>
      </c>
      <c r="G64">
        <f>PPCL_NG!S64</f>
        <v>84.716023155251776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90.658973399280285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131.54</v>
      </c>
      <c r="AB64" s="75">
        <f>-STOA!Q64</f>
        <v>0</v>
      </c>
      <c r="AC64">
        <f t="shared" si="0"/>
        <v>2.867052665023913</v>
      </c>
      <c r="AD64">
        <f t="shared" si="1"/>
        <v>338.44874079020389</v>
      </c>
      <c r="AE64">
        <f>'IDT-1'!E64</f>
        <v>0</v>
      </c>
      <c r="AF64" s="24"/>
      <c r="AG64">
        <f t="shared" si="2"/>
        <v>338.44874079020389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1.6728969006957621</v>
      </c>
      <c r="F65">
        <f>GT_Spot!S65</f>
        <v>0</v>
      </c>
      <c r="G65">
        <f>PPCL_NG!S65</f>
        <v>84.716023155251776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90.718428779934783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131.54</v>
      </c>
      <c r="AB65" s="75">
        <f>-STOA!Q65</f>
        <v>0</v>
      </c>
      <c r="AC65">
        <f t="shared" si="0"/>
        <v>2.8675520902214111</v>
      </c>
      <c r="AD65">
        <f t="shared" si="1"/>
        <v>338.50769674566089</v>
      </c>
      <c r="AE65">
        <f>'IDT-1'!E65</f>
        <v>0</v>
      </c>
      <c r="AF65" s="24"/>
      <c r="AG65">
        <f t="shared" si="2"/>
        <v>338.50769674566089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1.2636000000000001</v>
      </c>
      <c r="E66">
        <f>GT_NG!S66</f>
        <v>1.6728969006957621</v>
      </c>
      <c r="F66">
        <f>GT_Spot!S66</f>
        <v>0</v>
      </c>
      <c r="G66">
        <f>PPCL_NG!S66</f>
        <v>84.716023155251776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90.718428779934783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131.54</v>
      </c>
      <c r="AB66" s="75">
        <f>-STOA!Q66</f>
        <v>0</v>
      </c>
      <c r="AC66">
        <f t="shared" si="0"/>
        <v>2.8673479702214109</v>
      </c>
      <c r="AD66">
        <f t="shared" si="1"/>
        <v>338.48360086566083</v>
      </c>
      <c r="AE66">
        <f>'IDT-1'!E66</f>
        <v>0</v>
      </c>
      <c r="AF66" s="24"/>
      <c r="AG66">
        <f t="shared" si="2"/>
        <v>338.48360086566083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1.2636000000000001</v>
      </c>
      <c r="E67">
        <f>GT_NG!S67</f>
        <v>1.6728969006957621</v>
      </c>
      <c r="F67">
        <f>GT_Spot!S67</f>
        <v>0</v>
      </c>
      <c r="G67">
        <f>PPCL_NG!S67</f>
        <v>84.716023155251776</v>
      </c>
      <c r="H67">
        <f>PPCL_Spot!S67</f>
        <v>0</v>
      </c>
      <c r="I67">
        <f>Bawana_NG!S67</f>
        <v>22.999201416617478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89.541840922835377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131.54</v>
      </c>
      <c r="AB67" s="75">
        <f>-STOA!Q67</f>
        <v>0</v>
      </c>
      <c r="AC67">
        <f t="shared" si="0"/>
        <v>2.8574579241213631</v>
      </c>
      <c r="AD67">
        <f t="shared" si="1"/>
        <v>337.316104471279</v>
      </c>
      <c r="AE67">
        <f>'IDT-1'!E67</f>
        <v>0</v>
      </c>
      <c r="AF67" s="24"/>
      <c r="AG67">
        <f t="shared" si="2"/>
        <v>337.316104471279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1.2636000000000001</v>
      </c>
      <c r="E68">
        <f>GT_NG!S68</f>
        <v>1.6728969006957621</v>
      </c>
      <c r="F68">
        <f>GT_Spot!S68</f>
        <v>0</v>
      </c>
      <c r="G68">
        <f>PPCL_NG!S68</f>
        <v>84.716023155251776</v>
      </c>
      <c r="H68">
        <f>PPCL_Spot!S68</f>
        <v>0</v>
      </c>
      <c r="I68">
        <f>Bawana_NG!S68</f>
        <v>22.999201416617478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89.541840922835377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131.54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2.8574579241213631</v>
      </c>
      <c r="AD68">
        <f t="shared" ref="AD68:AD98" si="4">SUM(B68:AB68,AI68:AV68)-AC68</f>
        <v>337.316104471279</v>
      </c>
      <c r="AE68">
        <f>'IDT-1'!E68</f>
        <v>0</v>
      </c>
      <c r="AF68" s="24"/>
      <c r="AG68">
        <f t="shared" ref="AG68:AG98" si="5">SUM(AD68:AF68)</f>
        <v>337.316104471279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1.2636000000000001</v>
      </c>
      <c r="E69">
        <f>GT_NG!S69</f>
        <v>1.6728969006957621</v>
      </c>
      <c r="F69">
        <f>GT_Spot!S69</f>
        <v>0</v>
      </c>
      <c r="G69">
        <f>PPCL_NG!S69</f>
        <v>84.716023155251776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89.541840922835377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131.54</v>
      </c>
      <c r="AB69" s="75">
        <f>-STOA!Q69</f>
        <v>0</v>
      </c>
      <c r="AC69">
        <f t="shared" si="3"/>
        <v>2.9845319980951124</v>
      </c>
      <c r="AD69">
        <f t="shared" si="4"/>
        <v>322.18982898068782</v>
      </c>
      <c r="AE69">
        <f>'IDT-1'!E69</f>
        <v>0</v>
      </c>
      <c r="AF69" s="24"/>
      <c r="AG69">
        <f t="shared" si="5"/>
        <v>322.18982898068782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-15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1.2636000000000001</v>
      </c>
      <c r="E70">
        <f>GT_NG!S70</f>
        <v>1.6728969006957621</v>
      </c>
      <c r="F70">
        <f>GT_Spot!S70</f>
        <v>0</v>
      </c>
      <c r="G70">
        <f>PPCL_NG!S70</f>
        <v>84.716023155251776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89.541840922835377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131.54</v>
      </c>
      <c r="AB70" s="75">
        <f>-STOA!Q70</f>
        <v>0</v>
      </c>
      <c r="AC70">
        <f t="shared" si="3"/>
        <v>3.0268877867195578</v>
      </c>
      <c r="AD70">
        <f t="shared" si="4"/>
        <v>317.14747319206339</v>
      </c>
      <c r="AE70">
        <f>'IDT-1'!E70</f>
        <v>0</v>
      </c>
      <c r="AF70" s="24"/>
      <c r="AG70">
        <f t="shared" si="5"/>
        <v>317.14747319206339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1.2636000000000001</v>
      </c>
      <c r="E71">
        <f>GT_NG!S71</f>
        <v>1.6728969006957621</v>
      </c>
      <c r="F71">
        <f>GT_Spot!S71</f>
        <v>0</v>
      </c>
      <c r="G71">
        <f>PPCL_NG!S71</f>
        <v>84.716023155251776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89.542088054579423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131.54</v>
      </c>
      <c r="AB71" s="75">
        <f>-STOA!Q71</f>
        <v>0</v>
      </c>
      <c r="AC71">
        <f t="shared" si="3"/>
        <v>2.8574667081284262</v>
      </c>
      <c r="AD71">
        <f t="shared" si="4"/>
        <v>337.31714140239853</v>
      </c>
      <c r="AE71">
        <f>'IDT-1'!E71</f>
        <v>0</v>
      </c>
      <c r="AF71" s="24"/>
      <c r="AG71">
        <f t="shared" si="5"/>
        <v>337.31714140239853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1.2636000000000001</v>
      </c>
      <c r="E72">
        <f>GT_NG!S72</f>
        <v>1.6728969006957621</v>
      </c>
      <c r="F72">
        <f>GT_Spot!S72</f>
        <v>0</v>
      </c>
      <c r="G72">
        <f>PPCL_NG!S72</f>
        <v>84.716023155251776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90.590829750707854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131.54</v>
      </c>
      <c r="AB72" s="75">
        <f>-STOA!Q72</f>
        <v>0</v>
      </c>
      <c r="AC72">
        <f t="shared" si="3"/>
        <v>2.866276138375905</v>
      </c>
      <c r="AD72">
        <f t="shared" si="4"/>
        <v>338.3570736682795</v>
      </c>
      <c r="AE72">
        <f>'IDT-1'!E72</f>
        <v>0</v>
      </c>
      <c r="AF72" s="24"/>
      <c r="AG72">
        <f t="shared" si="5"/>
        <v>338.3570736682795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1.6728969006957621</v>
      </c>
      <c r="F73">
        <f>GT_Spot!S73</f>
        <v>0</v>
      </c>
      <c r="G73">
        <f>PPCL_NG!S73</f>
        <v>84.716023155251776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90.454978630325243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131.54</v>
      </c>
      <c r="AB73" s="75">
        <f>-STOA!Q73</f>
        <v>0</v>
      </c>
      <c r="AC73">
        <f t="shared" si="3"/>
        <v>2.8651349889646909</v>
      </c>
      <c r="AD73">
        <f t="shared" si="4"/>
        <v>338.22236369730803</v>
      </c>
      <c r="AE73">
        <f>'IDT-1'!E73</f>
        <v>0</v>
      </c>
      <c r="AF73" s="24"/>
      <c r="AG73">
        <f t="shared" si="5"/>
        <v>338.22236369730803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1.6728969006957621</v>
      </c>
      <c r="F74">
        <f>GT_Spot!S74</f>
        <v>0</v>
      </c>
      <c r="G74">
        <f>PPCL_NG!S74</f>
        <v>84.716023155251776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89.495580041406299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131.54</v>
      </c>
      <c r="AB74" s="75">
        <f>-STOA!Q74</f>
        <v>0</v>
      </c>
      <c r="AC74">
        <f t="shared" si="3"/>
        <v>2.857076040817772</v>
      </c>
      <c r="AD74">
        <f t="shared" si="4"/>
        <v>337.27102405653602</v>
      </c>
      <c r="AE74">
        <f>'IDT-1'!E74</f>
        <v>0</v>
      </c>
      <c r="AF74" s="24"/>
      <c r="AG74">
        <f t="shared" si="5"/>
        <v>337.27102405653602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1.6889310562934852</v>
      </c>
      <c r="F75">
        <f>GT_Spot!S75</f>
        <v>0</v>
      </c>
      <c r="G75">
        <f>PPCL_NG!S75</f>
        <v>84.716023155251776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89.75135998770493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131.54</v>
      </c>
      <c r="AB75" s="75">
        <f>-STOA!Q75</f>
        <v>0</v>
      </c>
      <c r="AC75">
        <f t="shared" si="3"/>
        <v>2.859359279273701</v>
      </c>
      <c r="AD75">
        <f t="shared" si="4"/>
        <v>337.54055491997644</v>
      </c>
      <c r="AE75">
        <f>'IDT-1'!E75</f>
        <v>0</v>
      </c>
      <c r="AF75" s="24"/>
      <c r="AG75">
        <f t="shared" si="5"/>
        <v>337.54055491997644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1.6889310562934852</v>
      </c>
      <c r="F76">
        <f>GT_Spot!S76</f>
        <v>0</v>
      </c>
      <c r="G76">
        <f>PPCL_NG!S76</f>
        <v>84.716023155251776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95.953780460890954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131.54</v>
      </c>
      <c r="AB76" s="75">
        <f>-STOA!Q76</f>
        <v>0</v>
      </c>
      <c r="AC76">
        <f t="shared" si="3"/>
        <v>3.1147673966458016</v>
      </c>
      <c r="AD76">
        <f t="shared" si="4"/>
        <v>319.48756727579041</v>
      </c>
      <c r="AE76">
        <f>'IDT-1'!E76</f>
        <v>0</v>
      </c>
      <c r="AF76" s="24"/>
      <c r="AG76">
        <f t="shared" si="5"/>
        <v>319.48756727579041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-24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1.6889310562934852</v>
      </c>
      <c r="F77">
        <f>GT_Spot!S77</f>
        <v>0</v>
      </c>
      <c r="G77">
        <f>PPCL_NG!S77</f>
        <v>84.716023155251776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95.953780460890954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131.54</v>
      </c>
      <c r="AB77" s="75">
        <f>-STOA!Q77</f>
        <v>0</v>
      </c>
      <c r="AC77">
        <f t="shared" si="3"/>
        <v>3.2418347625191375</v>
      </c>
      <c r="AD77">
        <f t="shared" si="4"/>
        <v>304.36049990991705</v>
      </c>
      <c r="AE77">
        <f>'IDT-1'!E77</f>
        <v>0</v>
      </c>
      <c r="AF77" s="24"/>
      <c r="AG77">
        <f t="shared" si="5"/>
        <v>304.36049990991705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-39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1.6889310562934852</v>
      </c>
      <c r="F78">
        <f>GT_Spot!S78</f>
        <v>0</v>
      </c>
      <c r="G78">
        <f>PPCL_NG!S78</f>
        <v>84.716023155251776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97.83989033170441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131.54</v>
      </c>
      <c r="AB78" s="75">
        <f>-STOA!Q78</f>
        <v>0</v>
      </c>
      <c r="AC78">
        <f t="shared" si="3"/>
        <v>3.3254473472330832</v>
      </c>
      <c r="AD78">
        <f t="shared" si="4"/>
        <v>298.16299719601659</v>
      </c>
      <c r="AE78">
        <f>'IDT-1'!E78</f>
        <v>0</v>
      </c>
      <c r="AF78" s="24"/>
      <c r="AG78">
        <f t="shared" si="5"/>
        <v>298.16299719601659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-47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1.6383937316356514</v>
      </c>
      <c r="F79">
        <f>GT_Spot!S79</f>
        <v>0</v>
      </c>
      <c r="G79">
        <f>PPCL_NG!S79</f>
        <v>84.716023155251776</v>
      </c>
      <c r="H79">
        <f>PPCL_Spot!S79</f>
        <v>0</v>
      </c>
      <c r="I79">
        <f>Bawana_NG!S79</f>
        <v>22.999201416617478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97.319706960647821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131.54</v>
      </c>
      <c r="AB79" s="75">
        <f>-STOA!Q79</f>
        <v>0</v>
      </c>
      <c r="AC79">
        <f t="shared" si="3"/>
        <v>3.4561851088868942</v>
      </c>
      <c r="AD79">
        <f t="shared" si="4"/>
        <v>281.46074015526585</v>
      </c>
      <c r="AE79">
        <f>'IDT-1'!E79</f>
        <v>0</v>
      </c>
      <c r="AF79" s="24"/>
      <c r="AG79">
        <f t="shared" si="5"/>
        <v>281.46074015526585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-63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1.6889310562934852</v>
      </c>
      <c r="F80">
        <f>GT_Spot!S80</f>
        <v>0</v>
      </c>
      <c r="G80">
        <f>PPCL_NG!S80</f>
        <v>84.716023155251776</v>
      </c>
      <c r="H80">
        <f>PPCL_Spot!S80</f>
        <v>0</v>
      </c>
      <c r="I80">
        <f>Bawana_NG!S80</f>
        <v>22.999201416617478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97.83989033170441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131.54</v>
      </c>
      <c r="AB80" s="75">
        <f>-STOA!Q80</f>
        <v>0</v>
      </c>
      <c r="AC80">
        <f t="shared" si="3"/>
        <v>3.4863926359055619</v>
      </c>
      <c r="AD80">
        <f t="shared" si="4"/>
        <v>279.00125332396152</v>
      </c>
      <c r="AE80">
        <f>'IDT-1'!E80</f>
        <v>0</v>
      </c>
      <c r="AF80" s="24"/>
      <c r="AG80">
        <f t="shared" si="5"/>
        <v>279.00125332396152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-66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1.2636000000000001</v>
      </c>
      <c r="E81">
        <f>GT_NG!S81</f>
        <v>1.6889310562934852</v>
      </c>
      <c r="F81">
        <f>GT_Spot!S81</f>
        <v>0</v>
      </c>
      <c r="G81">
        <f>PPCL_NG!S81</f>
        <v>84.716023155251776</v>
      </c>
      <c r="H81">
        <f>PPCL_Spot!S81</f>
        <v>0</v>
      </c>
      <c r="I81">
        <f>Bawana_NG!S81</f>
        <v>22.999201416617478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97.83959943116777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-33</v>
      </c>
      <c r="AA81" s="75">
        <f>STOA!K81</f>
        <v>131.54</v>
      </c>
      <c r="AB81" s="75">
        <f>-STOA!Q81</f>
        <v>0</v>
      </c>
      <c r="AC81">
        <f t="shared" si="3"/>
        <v>3.537217138690389</v>
      </c>
      <c r="AD81">
        <f t="shared" si="4"/>
        <v>272.95013792064015</v>
      </c>
      <c r="AE81">
        <f>'IDT-1'!E81</f>
        <v>0</v>
      </c>
      <c r="AF81" s="24"/>
      <c r="AG81">
        <f t="shared" si="5"/>
        <v>272.95013792064015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1.6889310562934852</v>
      </c>
      <c r="F82">
        <f>GT_Spot!S82</f>
        <v>0</v>
      </c>
      <c r="G82">
        <f>PPCL_NG!S82</f>
        <v>84.716023155251776</v>
      </c>
      <c r="H82">
        <f>PPCL_Spot!S82</f>
        <v>0</v>
      </c>
      <c r="I82">
        <f>Bawana_NG!S82</f>
        <v>22.999201416617478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91.828770302678578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-41</v>
      </c>
      <c r="AA82" s="75">
        <f>STOA!K82</f>
        <v>131.54</v>
      </c>
      <c r="AB82" s="75">
        <f>-STOA!Q82</f>
        <v>0</v>
      </c>
      <c r="AC82">
        <f t="shared" si="3"/>
        <v>3.461312700836412</v>
      </c>
      <c r="AD82">
        <f t="shared" si="4"/>
        <v>270.01521323000486</v>
      </c>
      <c r="AE82">
        <f>'IDT-1'!E82</f>
        <v>0</v>
      </c>
      <c r="AF82" s="24"/>
      <c r="AG82">
        <f t="shared" si="5"/>
        <v>270.01521323000486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-28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1.6889310562934852</v>
      </c>
      <c r="F83">
        <f>GT_Spot!S83</f>
        <v>0</v>
      </c>
      <c r="G83">
        <f>PPCL_NG!S83</f>
        <v>84.716023155251776</v>
      </c>
      <c r="H83">
        <f>PPCL_Spot!S83</f>
        <v>0</v>
      </c>
      <c r="I83">
        <f>Bawana_NG!S83</f>
        <v>22.999201416617478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91.828770302678578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-46</v>
      </c>
      <c r="AA83" s="75">
        <f>STOA!K83</f>
        <v>131.54</v>
      </c>
      <c r="AB83" s="75">
        <f>-STOA!Q83</f>
        <v>0</v>
      </c>
      <c r="AC83">
        <f t="shared" si="3"/>
        <v>3.5206108049106355</v>
      </c>
      <c r="AD83">
        <f t="shared" si="4"/>
        <v>262.95591512593063</v>
      </c>
      <c r="AE83">
        <f>'IDT-1'!E83</f>
        <v>0</v>
      </c>
      <c r="AF83" s="24"/>
      <c r="AG83">
        <f t="shared" si="5"/>
        <v>262.95591512593063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1.6889310562934852</v>
      </c>
      <c r="F84">
        <f>GT_Spot!S84</f>
        <v>0</v>
      </c>
      <c r="G84">
        <f>PPCL_NG!S84</f>
        <v>84.716023155251776</v>
      </c>
      <c r="H84">
        <f>PPCL_Spot!S84</f>
        <v>0</v>
      </c>
      <c r="I84">
        <f>Bawana_NG!S84</f>
        <v>22.999201416617478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91.828770302678578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-51</v>
      </c>
      <c r="AA84" s="75">
        <f>STOA!K84</f>
        <v>131.54</v>
      </c>
      <c r="AB84" s="75">
        <f>-STOA!Q84</f>
        <v>0</v>
      </c>
      <c r="AC84">
        <f t="shared" si="3"/>
        <v>3.5460242780853024</v>
      </c>
      <c r="AD84">
        <f t="shared" si="4"/>
        <v>259.93050165275594</v>
      </c>
      <c r="AE84">
        <f>'IDT-1'!E84</f>
        <v>0</v>
      </c>
      <c r="AF84" s="24"/>
      <c r="AG84">
        <f t="shared" si="5"/>
        <v>259.93050165275594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-28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1.6889310562934852</v>
      </c>
      <c r="F85">
        <f>GT_Spot!S85</f>
        <v>0</v>
      </c>
      <c r="G85">
        <f>PPCL_NG!S85</f>
        <v>84.716023155251776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91.828770302678578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-56</v>
      </c>
      <c r="AA85" s="75">
        <f>STOA!K85</f>
        <v>98.61</v>
      </c>
      <c r="AB85" s="75">
        <f>-STOA!Q85</f>
        <v>0</v>
      </c>
      <c r="AC85">
        <f t="shared" si="3"/>
        <v>3.3541238553341937</v>
      </c>
      <c r="AD85">
        <f t="shared" si="4"/>
        <v>217.19240207550712</v>
      </c>
      <c r="AE85">
        <f>'IDT-1'!E85</f>
        <v>0</v>
      </c>
      <c r="AF85" s="24"/>
      <c r="AG85">
        <f t="shared" si="5"/>
        <v>217.19240207550712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-33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1.6889310562934852</v>
      </c>
      <c r="F86">
        <f>GT_Spot!S86</f>
        <v>0</v>
      </c>
      <c r="G86">
        <f>PPCL_NG!S86</f>
        <v>84.716023155251776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91.339464272525206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-57</v>
      </c>
      <c r="AA86" s="75">
        <f>STOA!K86</f>
        <v>98.61</v>
      </c>
      <c r="AB86" s="75">
        <f>-STOA!Q86</f>
        <v>0</v>
      </c>
      <c r="AC86">
        <f t="shared" si="3"/>
        <v>3.3669560001306835</v>
      </c>
      <c r="AD86">
        <f t="shared" si="4"/>
        <v>214.69026390055726</v>
      </c>
      <c r="AE86">
        <f>'IDT-1'!E86</f>
        <v>0</v>
      </c>
      <c r="AF86" s="24"/>
      <c r="AG86">
        <f t="shared" si="5"/>
        <v>214.69026390055726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-34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1.7394664213431463</v>
      </c>
      <c r="F87">
        <f>GT_Spot!S87</f>
        <v>0</v>
      </c>
      <c r="G87">
        <f>PPCL_NG!S87</f>
        <v>84.716023155251776</v>
      </c>
      <c r="H87">
        <f>PPCL_Spot!S87</f>
        <v>0</v>
      </c>
      <c r="I87">
        <f>Bawana_NG!S87</f>
        <v>22.999201416617478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92.490474074254735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-61</v>
      </c>
      <c r="AA87" s="75">
        <f>STOA!K87</f>
        <v>98.61</v>
      </c>
      <c r="AB87" s="75">
        <f>-STOA!Q87</f>
        <v>0</v>
      </c>
      <c r="AC87">
        <f t="shared" si="3"/>
        <v>3.3516355063569616</v>
      </c>
      <c r="AD87">
        <f t="shared" si="4"/>
        <v>218.9071295611102</v>
      </c>
      <c r="AE87">
        <f>'IDT-1'!E87</f>
        <v>0</v>
      </c>
      <c r="AF87" s="24"/>
      <c r="AG87">
        <f t="shared" si="5"/>
        <v>218.9071295611102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-27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1.7394664213431463</v>
      </c>
      <c r="F88">
        <f>GT_Spot!S88</f>
        <v>0</v>
      </c>
      <c r="G88">
        <f>PPCL_NG!S88</f>
        <v>84.716023155251776</v>
      </c>
      <c r="H88">
        <f>PPCL_Spot!S88</f>
        <v>0</v>
      </c>
      <c r="I88">
        <f>Bawana_NG!S88</f>
        <v>22.999201416617478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92.490474074254735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-61.99</v>
      </c>
      <c r="AA88" s="75">
        <f>STOA!K88</f>
        <v>98.61</v>
      </c>
      <c r="AB88" s="75">
        <f>-STOA!Q88</f>
        <v>0</v>
      </c>
      <c r="AC88">
        <f t="shared" si="3"/>
        <v>3.3432837570548237</v>
      </c>
      <c r="AD88">
        <f t="shared" si="4"/>
        <v>219.94978131041231</v>
      </c>
      <c r="AE88">
        <f>'IDT-1'!E88</f>
        <v>0</v>
      </c>
      <c r="AF88" s="24"/>
      <c r="AG88">
        <f t="shared" si="5"/>
        <v>219.94978131041231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1.7394664213431463</v>
      </c>
      <c r="F89">
        <f>GT_Spot!S89</f>
        <v>0</v>
      </c>
      <c r="G89">
        <f>PPCL_NG!S89</f>
        <v>84.716023155251776</v>
      </c>
      <c r="H89">
        <f>PPCL_Spot!S89</f>
        <v>0</v>
      </c>
      <c r="I89">
        <f>Bawana_NG!S89</f>
        <v>22.999201416617478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92.620263109655625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-63</v>
      </c>
      <c r="AA89" s="75">
        <f>STOA!K89</f>
        <v>98.61</v>
      </c>
      <c r="AB89" s="75">
        <f>-STOA!Q89</f>
        <v>0</v>
      </c>
      <c r="AC89">
        <f t="shared" si="3"/>
        <v>3.3529298542543295</v>
      </c>
      <c r="AD89">
        <f t="shared" si="4"/>
        <v>219.0599242486137</v>
      </c>
      <c r="AE89">
        <f>'IDT-1'!E89</f>
        <v>0</v>
      </c>
      <c r="AF89" s="24"/>
      <c r="AG89">
        <f t="shared" si="5"/>
        <v>219.0599242486137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1.7394664213431463</v>
      </c>
      <c r="F90">
        <f>GT_Spot!S90</f>
        <v>0</v>
      </c>
      <c r="G90">
        <f>PPCL_NG!S90</f>
        <v>84.716023155251776</v>
      </c>
      <c r="H90">
        <f>PPCL_Spot!S90</f>
        <v>0</v>
      </c>
      <c r="I90">
        <f>Bawana_NG!S90</f>
        <v>22.999201416617478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93.111074997675999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-63</v>
      </c>
      <c r="AA90" s="75">
        <f>STOA!K90</f>
        <v>98.61</v>
      </c>
      <c r="AB90" s="75">
        <f>-STOA!Q90</f>
        <v>0</v>
      </c>
      <c r="AC90">
        <f t="shared" si="3"/>
        <v>3.3485815163888111</v>
      </c>
      <c r="AD90">
        <f t="shared" si="4"/>
        <v>220.55508447449958</v>
      </c>
      <c r="AE90">
        <f>'IDT-1'!E90</f>
        <v>0</v>
      </c>
      <c r="AF90" s="24"/>
      <c r="AG90">
        <f t="shared" si="5"/>
        <v>220.55508447449958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-24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1.7394664213431463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22.999201416617478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93.110038630939968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-66</v>
      </c>
      <c r="AA91" s="75">
        <f>STOA!K91</f>
        <v>98.61</v>
      </c>
      <c r="AB91" s="75">
        <f>-STOA!Q91</f>
        <v>0</v>
      </c>
      <c r="AC91">
        <f t="shared" si="3"/>
        <v>3.1936439041814433</v>
      </c>
      <c r="AD91">
        <f t="shared" si="4"/>
        <v>244.44296256471915</v>
      </c>
      <c r="AE91">
        <f>'IDT-1'!E91</f>
        <v>0</v>
      </c>
      <c r="AF91" s="24"/>
      <c r="AG91">
        <f t="shared" si="5"/>
        <v>244.44296256471915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1.7394664213431463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22.999201416617478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93.110038630939968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-66</v>
      </c>
      <c r="AA92" s="75">
        <f>STOA!K92</f>
        <v>98.61</v>
      </c>
      <c r="AB92" s="75">
        <f>-STOA!Q92</f>
        <v>0</v>
      </c>
      <c r="AC92">
        <f t="shared" si="3"/>
        <v>3.1936439041814433</v>
      </c>
      <c r="AD92">
        <f t="shared" si="4"/>
        <v>244.44296256471915</v>
      </c>
      <c r="AE92">
        <f>'IDT-1'!E92</f>
        <v>0</v>
      </c>
      <c r="AF92" s="24"/>
      <c r="AG92">
        <f t="shared" si="5"/>
        <v>244.44296256471915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1.7394664213431463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22.999201416617478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93.110769816528048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-64</v>
      </c>
      <c r="AA93" s="75">
        <f>STOA!K93</f>
        <v>98.61</v>
      </c>
      <c r="AB93" s="75">
        <f>-STOA!Q93</f>
        <v>0</v>
      </c>
      <c r="AC93">
        <f t="shared" si="3"/>
        <v>3.1767077306906053</v>
      </c>
      <c r="AD93">
        <f t="shared" si="4"/>
        <v>246.46062992379811</v>
      </c>
      <c r="AE93">
        <f>'IDT-1'!E93</f>
        <v>0</v>
      </c>
      <c r="AF93" s="24"/>
      <c r="AG93">
        <f t="shared" si="5"/>
        <v>246.46062992379811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1.7394664213431463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22.999201416617478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92.621463786374676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-66.989999999999995</v>
      </c>
      <c r="AA94" s="75">
        <f>STOA!K94</f>
        <v>98.61</v>
      </c>
      <c r="AB94" s="75">
        <f>-STOA!Q94</f>
        <v>0</v>
      </c>
      <c r="AC94">
        <f t="shared" si="3"/>
        <v>3.1979263216347351</v>
      </c>
      <c r="AD94">
        <f t="shared" si="4"/>
        <v>242.96010530270058</v>
      </c>
      <c r="AE94">
        <f>'IDT-1'!E94</f>
        <v>0</v>
      </c>
      <c r="AF94" s="24"/>
      <c r="AG94">
        <f t="shared" si="5"/>
        <v>242.96010530270058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1.8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22.999201416617478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92.621463786374676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-69</v>
      </c>
      <c r="AA95" s="75">
        <f>STOA!K95</f>
        <v>98.61</v>
      </c>
      <c r="AB95" s="75">
        <f>-STOA!Q95</f>
        <v>0</v>
      </c>
      <c r="AC95">
        <f t="shared" si="3"/>
        <v>3.21546183072248</v>
      </c>
      <c r="AD95">
        <f t="shared" si="4"/>
        <v>240.9931033722697</v>
      </c>
      <c r="AE95">
        <f>'IDT-1'!E95</f>
        <v>0</v>
      </c>
      <c r="AF95" s="24"/>
      <c r="AG95">
        <f t="shared" si="5"/>
        <v>240.9931033722697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1.8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22.999201416617478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92.384099934140636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-71</v>
      </c>
      <c r="AA96" s="75">
        <f>STOA!K96</f>
        <v>98.61</v>
      </c>
      <c r="AB96" s="75">
        <f>-STOA!Q96</f>
        <v>0</v>
      </c>
      <c r="AC96">
        <f t="shared" si="3"/>
        <v>3.2304102898134919</v>
      </c>
      <c r="AD96">
        <f t="shared" si="4"/>
        <v>238.74079106094462</v>
      </c>
      <c r="AE96">
        <f>'IDT-1'!E96</f>
        <v>0</v>
      </c>
      <c r="AF96" s="24"/>
      <c r="AG96">
        <f t="shared" si="5"/>
        <v>238.74079106094462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1.8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22.999201416617478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92.384099934140636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-74</v>
      </c>
      <c r="AA97" s="75">
        <f>STOA!K97</f>
        <v>98.61</v>
      </c>
      <c r="AB97" s="75">
        <f>-STOA!Q97</f>
        <v>0</v>
      </c>
      <c r="AC97">
        <f t="shared" si="3"/>
        <v>3.2558237629881592</v>
      </c>
      <c r="AD97">
        <f t="shared" si="4"/>
        <v>235.71537758776995</v>
      </c>
      <c r="AE97">
        <f>'IDT-1'!E97</f>
        <v>0</v>
      </c>
      <c r="AF97" s="24"/>
      <c r="AG97">
        <f t="shared" si="5"/>
        <v>235.71537758776995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1.8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22.999201416617478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92.384099934140636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-76</v>
      </c>
      <c r="AA98" s="75">
        <f>STOA!K98</f>
        <v>98.61</v>
      </c>
      <c r="AB98" s="75">
        <f>-STOA!Q98</f>
        <v>0</v>
      </c>
      <c r="AC98">
        <f t="shared" si="3"/>
        <v>3.2727660784379373</v>
      </c>
      <c r="AD98">
        <f t="shared" si="4"/>
        <v>233.69843527232018</v>
      </c>
      <c r="AE98">
        <f>'IDT-1'!E98</f>
        <v>0</v>
      </c>
      <c r="AF98" s="24"/>
      <c r="AG98">
        <f t="shared" si="5"/>
        <v>233.69843527232018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4.1883386249385673E-2</v>
      </c>
      <c r="F99">
        <f t="shared" si="6"/>
        <v>0</v>
      </c>
      <c r="G99">
        <f t="shared" si="6"/>
        <v>1.7846249102381875</v>
      </c>
      <c r="H99">
        <f t="shared" si="6"/>
        <v>0</v>
      </c>
      <c r="I99">
        <f t="shared" si="6"/>
        <v>0.55198911218465163</v>
      </c>
      <c r="J99">
        <f t="shared" si="6"/>
        <v>0</v>
      </c>
      <c r="K99">
        <f t="shared" si="6"/>
        <v>9.3101014739985188E-7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2.1974980193043212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0.1983650000000004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-0.91974499999999992</v>
      </c>
      <c r="AA99" s="75">
        <f t="shared" si="6"/>
        <v>3.0087750000000058</v>
      </c>
      <c r="AB99" s="75">
        <f t="shared" si="6"/>
        <v>0</v>
      </c>
      <c r="AC99">
        <f t="shared" si="6"/>
        <v>7.9468720734274037E-2</v>
      </c>
      <c r="AD99">
        <f t="shared" si="6"/>
        <v>6.0992664632524214</v>
      </c>
      <c r="AE99">
        <f t="shared" si="6"/>
        <v>0</v>
      </c>
      <c r="AG99">
        <f t="shared" si="6"/>
        <v>6.0992664632524214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-0.71424749999999992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0.23066208382485057</v>
      </c>
      <c r="AD3">
        <f>SUM(B3:AB3,AI3:AV3)-AC3</f>
        <v>27.229109800085933</v>
      </c>
      <c r="AE3">
        <f>'IDT-1'!D3</f>
        <v>0</v>
      </c>
      <c r="AF3" s="24"/>
      <c r="AG3">
        <f>SUM(AD3:AF3)</f>
        <v>27.229109800085933</v>
      </c>
      <c r="AI3" s="34">
        <f>PXIL!L3</f>
        <v>0</v>
      </c>
      <c r="AJ3" s="34">
        <f>PXIL!R3</f>
        <v>0</v>
      </c>
      <c r="AK3" s="34">
        <f>RTM_IEX!L3</f>
        <v>0.11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0.23066208382485057</v>
      </c>
      <c r="AD4">
        <f t="shared" ref="AD4:AD67" si="1">SUM(B4:AB4,AI4:AV4)-AC4</f>
        <v>27.229109800085933</v>
      </c>
      <c r="AE4">
        <f>'IDT-1'!D4</f>
        <v>0</v>
      </c>
      <c r="AF4" s="24"/>
      <c r="AG4">
        <f t="shared" ref="AG4:AG67" si="2">SUM(AD4:AF4)</f>
        <v>27.229109800085933</v>
      </c>
      <c r="AI4" s="34">
        <f>PXIL!L4</f>
        <v>0</v>
      </c>
      <c r="AJ4" s="34">
        <f>PXIL!R4</f>
        <v>0</v>
      </c>
      <c r="AK4" s="34">
        <f>RTM_IEX!L4</f>
        <v>0.11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0.23057808382485057</v>
      </c>
      <c r="AD5">
        <f t="shared" si="1"/>
        <v>27.219193800085932</v>
      </c>
      <c r="AE5">
        <f>'IDT-1'!D5</f>
        <v>0</v>
      </c>
      <c r="AF5" s="24"/>
      <c r="AG5">
        <f t="shared" si="2"/>
        <v>27.219193800085932</v>
      </c>
      <c r="AI5" s="34">
        <f>PXIL!L5</f>
        <v>0</v>
      </c>
      <c r="AJ5" s="34">
        <f>PXIL!R5</f>
        <v>0</v>
      </c>
      <c r="AK5" s="34">
        <f>RTM_IEX!L5</f>
        <v>0.1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4.6834063354283162E-4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0.23058201788617233</v>
      </c>
      <c r="AD6">
        <f t="shared" si="1"/>
        <v>27.219658206658156</v>
      </c>
      <c r="AE6">
        <f>'IDT-1'!D6</f>
        <v>0</v>
      </c>
      <c r="AF6" s="24"/>
      <c r="AG6">
        <f t="shared" si="2"/>
        <v>27.219658206658156</v>
      </c>
      <c r="AI6" s="34">
        <f>PXIL!L6</f>
        <v>0</v>
      </c>
      <c r="AJ6" s="34">
        <f>PXIL!R6</f>
        <v>0</v>
      </c>
      <c r="AK6" s="34">
        <f>RTM_IEX!L6</f>
        <v>0.1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0.23049408382485057</v>
      </c>
      <c r="AD7">
        <f t="shared" si="1"/>
        <v>27.209277800085932</v>
      </c>
      <c r="AE7">
        <f>'IDT-1'!D7</f>
        <v>0</v>
      </c>
      <c r="AF7" s="24"/>
      <c r="AG7">
        <f t="shared" si="2"/>
        <v>27.209277800085932</v>
      </c>
      <c r="AI7" s="34">
        <f>PXIL!L7</f>
        <v>0</v>
      </c>
      <c r="AJ7" s="34">
        <f>PXIL!R7</f>
        <v>0</v>
      </c>
      <c r="AK7" s="34">
        <f>RTM_IEX!L7</f>
        <v>0.09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0.23049408382485057</v>
      </c>
      <c r="AD8">
        <f t="shared" si="1"/>
        <v>27.209277800085932</v>
      </c>
      <c r="AE8">
        <f>'IDT-1'!D8</f>
        <v>0</v>
      </c>
      <c r="AF8" s="24"/>
      <c r="AG8">
        <f t="shared" si="2"/>
        <v>27.209277800085932</v>
      </c>
      <c r="AI8" s="34">
        <f>PXIL!L8</f>
        <v>0</v>
      </c>
      <c r="AJ8" s="34">
        <f>PXIL!R8</f>
        <v>0</v>
      </c>
      <c r="AK8" s="34">
        <f>RTM_IEX!L8</f>
        <v>0.09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4.6062782493728376E-4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0.23074995309858007</v>
      </c>
      <c r="AD9">
        <f t="shared" si="1"/>
        <v>27.239482558637143</v>
      </c>
      <c r="AE9">
        <f>'IDT-1'!D9</f>
        <v>0</v>
      </c>
      <c r="AF9" s="24"/>
      <c r="AG9">
        <f t="shared" si="2"/>
        <v>27.239482558637143</v>
      </c>
      <c r="AI9" s="34">
        <f>PXIL!L9</f>
        <v>0</v>
      </c>
      <c r="AJ9" s="34">
        <f>PXIL!R9</f>
        <v>0</v>
      </c>
      <c r="AK9" s="34">
        <f>RTM_IEX!L9</f>
        <v>0.12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0.23074608382485057</v>
      </c>
      <c r="AD10">
        <f t="shared" si="1"/>
        <v>27.239025800085933</v>
      </c>
      <c r="AE10">
        <f>'IDT-1'!D10</f>
        <v>0</v>
      </c>
      <c r="AF10" s="24"/>
      <c r="AG10">
        <f t="shared" si="2"/>
        <v>27.239025800085933</v>
      </c>
      <c r="AI10" s="34">
        <f>PXIL!L10</f>
        <v>0</v>
      </c>
      <c r="AJ10" s="34">
        <f>PXIL!R10</f>
        <v>0</v>
      </c>
      <c r="AK10" s="34">
        <f>RTM_IEX!L10</f>
        <v>0.12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0.23125008382485057</v>
      </c>
      <c r="AD11">
        <f t="shared" si="1"/>
        <v>27.298521800085933</v>
      </c>
      <c r="AE11">
        <f>'IDT-1'!D11</f>
        <v>0</v>
      </c>
      <c r="AF11" s="24"/>
      <c r="AG11">
        <f t="shared" si="2"/>
        <v>27.298521800085933</v>
      </c>
      <c r="AI11" s="34">
        <f>PXIL!L11</f>
        <v>0</v>
      </c>
      <c r="AJ11" s="34">
        <f>PXIL!R11</f>
        <v>0</v>
      </c>
      <c r="AK11" s="34">
        <f>RTM_IEX!L11</f>
        <v>0.18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0.23116608382485057</v>
      </c>
      <c r="AD12">
        <f t="shared" si="1"/>
        <v>27.288605800085936</v>
      </c>
      <c r="AE12">
        <f>'IDT-1'!D12</f>
        <v>0</v>
      </c>
      <c r="AF12" s="24"/>
      <c r="AG12">
        <f t="shared" si="2"/>
        <v>27.288605800085936</v>
      </c>
      <c r="AI12" s="34">
        <f>PXIL!L12</f>
        <v>0</v>
      </c>
      <c r="AJ12" s="34">
        <f>PXIL!R12</f>
        <v>0</v>
      </c>
      <c r="AK12" s="34">
        <f>RTM_IEX!L12</f>
        <v>0.17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0.23091408382485057</v>
      </c>
      <c r="AD13">
        <f t="shared" si="1"/>
        <v>27.258857800085934</v>
      </c>
      <c r="AE13">
        <f>'IDT-1'!D13</f>
        <v>0</v>
      </c>
      <c r="AF13" s="24"/>
      <c r="AG13">
        <f t="shared" si="2"/>
        <v>27.258857800085934</v>
      </c>
      <c r="AI13" s="34">
        <f>PXIL!L13</f>
        <v>0</v>
      </c>
      <c r="AJ13" s="34">
        <f>PXIL!R13</f>
        <v>0</v>
      </c>
      <c r="AK13" s="34">
        <f>RTM_IEX!L13</f>
        <v>0.14000000000000001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0.23091408382485057</v>
      </c>
      <c r="AD14">
        <f t="shared" si="1"/>
        <v>27.258857800085934</v>
      </c>
      <c r="AE14">
        <f>'IDT-1'!D14</f>
        <v>0</v>
      </c>
      <c r="AF14" s="24"/>
      <c r="AG14">
        <f t="shared" si="2"/>
        <v>27.258857800085934</v>
      </c>
      <c r="AI14" s="34">
        <f>PXIL!L14</f>
        <v>0</v>
      </c>
      <c r="AJ14" s="34">
        <f>PXIL!R14</f>
        <v>0</v>
      </c>
      <c r="AK14" s="34">
        <f>RTM_IEX!L14</f>
        <v>0.14000000000000001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0.23125008382485057</v>
      </c>
      <c r="AD15">
        <f t="shared" si="1"/>
        <v>27.298521800085933</v>
      </c>
      <c r="AE15">
        <f>'IDT-1'!D15</f>
        <v>0</v>
      </c>
      <c r="AF15" s="24"/>
      <c r="AG15">
        <f t="shared" si="2"/>
        <v>27.298521800085933</v>
      </c>
      <c r="AI15" s="34">
        <f>PXIL!L15</f>
        <v>0</v>
      </c>
      <c r="AJ15" s="34">
        <f>PXIL!R15</f>
        <v>0</v>
      </c>
      <c r="AK15" s="34">
        <f>RTM_IEX!L15</f>
        <v>0.18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0.23133408382485054</v>
      </c>
      <c r="AD16">
        <f t="shared" si="1"/>
        <v>27.308437800085933</v>
      </c>
      <c r="AE16">
        <f>'IDT-1'!D16</f>
        <v>0</v>
      </c>
      <c r="AF16" s="24"/>
      <c r="AG16">
        <f t="shared" si="2"/>
        <v>27.308437800085933</v>
      </c>
      <c r="AI16" s="34">
        <f>PXIL!L16</f>
        <v>0</v>
      </c>
      <c r="AJ16" s="34">
        <f>PXIL!R16</f>
        <v>0</v>
      </c>
      <c r="AK16" s="34">
        <f>RTM_IEX!L16</f>
        <v>0.19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0.23150208382485055</v>
      </c>
      <c r="AD17">
        <f t="shared" si="1"/>
        <v>27.328269800085934</v>
      </c>
      <c r="AE17">
        <f>'IDT-1'!D17</f>
        <v>0</v>
      </c>
      <c r="AF17" s="24"/>
      <c r="AG17">
        <f t="shared" si="2"/>
        <v>27.328269800085934</v>
      </c>
      <c r="AI17" s="34">
        <f>PXIL!L17</f>
        <v>0</v>
      </c>
      <c r="AJ17" s="34">
        <f>PXIL!R17</f>
        <v>0</v>
      </c>
      <c r="AK17" s="34">
        <f>RTM_IEX!L17</f>
        <v>0.21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0.23158608382485055</v>
      </c>
      <c r="AD18">
        <f t="shared" si="1"/>
        <v>27.338185800085931</v>
      </c>
      <c r="AE18">
        <f>'IDT-1'!D18</f>
        <v>0</v>
      </c>
      <c r="AF18" s="24"/>
      <c r="AG18">
        <f t="shared" si="2"/>
        <v>27.338185800085931</v>
      </c>
      <c r="AI18" s="34">
        <f>PXIL!L18</f>
        <v>0</v>
      </c>
      <c r="AJ18" s="34">
        <f>PXIL!R18</f>
        <v>0</v>
      </c>
      <c r="AK18" s="34">
        <f>RTM_IEX!L18</f>
        <v>0.22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0.23175408382485055</v>
      </c>
      <c r="AD19">
        <f t="shared" si="1"/>
        <v>27.358017800085932</v>
      </c>
      <c r="AE19">
        <f>'IDT-1'!D19</f>
        <v>0</v>
      </c>
      <c r="AF19" s="24"/>
      <c r="AG19">
        <f t="shared" si="2"/>
        <v>27.358017800085932</v>
      </c>
      <c r="AI19" s="34">
        <f>PXIL!L19</f>
        <v>0</v>
      </c>
      <c r="AJ19" s="34">
        <f>PXIL!R19</f>
        <v>0</v>
      </c>
      <c r="AK19" s="34">
        <f>RTM_IEX!L19</f>
        <v>0.24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0.23175408382485055</v>
      </c>
      <c r="AD20">
        <f t="shared" si="1"/>
        <v>27.358017800085932</v>
      </c>
      <c r="AE20">
        <f>'IDT-1'!D20</f>
        <v>0</v>
      </c>
      <c r="AF20" s="24"/>
      <c r="AG20">
        <f t="shared" si="2"/>
        <v>27.358017800085932</v>
      </c>
      <c r="AI20" s="34">
        <f>PXIL!L20</f>
        <v>0</v>
      </c>
      <c r="AJ20" s="34">
        <f>PXIL!R20</f>
        <v>0</v>
      </c>
      <c r="AK20" s="34">
        <f>RTM_IEX!L20</f>
        <v>0.24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0.23175408382485055</v>
      </c>
      <c r="AD21">
        <f t="shared" si="1"/>
        <v>27.358017800085932</v>
      </c>
      <c r="AE21">
        <f>'IDT-1'!D21</f>
        <v>0</v>
      </c>
      <c r="AF21" s="24"/>
      <c r="AG21">
        <f t="shared" si="2"/>
        <v>27.358017800085932</v>
      </c>
      <c r="AI21" s="34">
        <f>PXIL!L21</f>
        <v>0</v>
      </c>
      <c r="AJ21" s="34">
        <f>PXIL!R21</f>
        <v>0</v>
      </c>
      <c r="AK21" s="34">
        <f>RTM_IEX!L21</f>
        <v>0.24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0.23192208382485055</v>
      </c>
      <c r="AD22">
        <f t="shared" si="1"/>
        <v>27.377849800085933</v>
      </c>
      <c r="AE22">
        <f>'IDT-1'!D22</f>
        <v>0</v>
      </c>
      <c r="AF22" s="24"/>
      <c r="AG22">
        <f t="shared" si="2"/>
        <v>27.377849800085933</v>
      </c>
      <c r="AI22" s="34">
        <f>PXIL!L22</f>
        <v>0</v>
      </c>
      <c r="AJ22" s="34">
        <f>PXIL!R22</f>
        <v>0</v>
      </c>
      <c r="AK22" s="34">
        <f>RTM_IEX!L22</f>
        <v>0.26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0.23158608382485055</v>
      </c>
      <c r="AD23">
        <f t="shared" si="1"/>
        <v>27.338185800085931</v>
      </c>
      <c r="AE23">
        <f>'IDT-1'!D23</f>
        <v>0</v>
      </c>
      <c r="AF23" s="24"/>
      <c r="AG23">
        <f t="shared" si="2"/>
        <v>27.338185800085931</v>
      </c>
      <c r="AI23" s="34">
        <f>PXIL!L23</f>
        <v>0</v>
      </c>
      <c r="AJ23" s="34">
        <f>PXIL!R23</f>
        <v>0</v>
      </c>
      <c r="AK23" s="34">
        <f>RTM_IEX!L23</f>
        <v>0.22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0.23133408382485054</v>
      </c>
      <c r="AD24">
        <f t="shared" si="1"/>
        <v>27.308437800085933</v>
      </c>
      <c r="AE24">
        <f>'IDT-1'!D24</f>
        <v>0</v>
      </c>
      <c r="AF24" s="24"/>
      <c r="AG24">
        <f t="shared" si="2"/>
        <v>27.308437800085933</v>
      </c>
      <c r="AI24" s="34">
        <f>PXIL!L24</f>
        <v>0</v>
      </c>
      <c r="AJ24" s="34">
        <f>PXIL!R24</f>
        <v>0</v>
      </c>
      <c r="AK24" s="34">
        <f>RTM_IEX!L24</f>
        <v>0.19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0.23116608382485057</v>
      </c>
      <c r="AD25">
        <f t="shared" si="1"/>
        <v>27.288605800085936</v>
      </c>
      <c r="AE25">
        <f>'IDT-1'!D25</f>
        <v>0</v>
      </c>
      <c r="AF25" s="24"/>
      <c r="AG25">
        <f t="shared" si="2"/>
        <v>27.288605800085936</v>
      </c>
      <c r="AI25" s="34">
        <f>PXIL!L25</f>
        <v>0</v>
      </c>
      <c r="AJ25" s="34">
        <f>PXIL!R25</f>
        <v>0</v>
      </c>
      <c r="AK25" s="34">
        <f>RTM_IEX!L25</f>
        <v>0.17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16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0.21848208382485057</v>
      </c>
      <c r="AD26">
        <f t="shared" si="1"/>
        <v>25.791289800085934</v>
      </c>
      <c r="AE26">
        <f>'IDT-1'!D26</f>
        <v>0</v>
      </c>
      <c r="AF26" s="24"/>
      <c r="AG26">
        <f t="shared" si="2"/>
        <v>25.791289800085934</v>
      </c>
      <c r="AI26" s="34">
        <f>PXIL!L26</f>
        <v>0</v>
      </c>
      <c r="AJ26" s="34">
        <f>PXIL!R26</f>
        <v>0</v>
      </c>
      <c r="AK26" s="34">
        <f>RTM_IEX!L26</f>
        <v>0.31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11.69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0.18807408382485055</v>
      </c>
      <c r="AD27">
        <f t="shared" si="1"/>
        <v>22.201697800085931</v>
      </c>
      <c r="AE27">
        <f>'IDT-1'!D27</f>
        <v>0</v>
      </c>
      <c r="AF27" s="24"/>
      <c r="AG27">
        <f t="shared" si="2"/>
        <v>22.201697800085931</v>
      </c>
      <c r="AI27" s="34">
        <f>PXIL!L27</f>
        <v>0</v>
      </c>
      <c r="AJ27" s="34">
        <f>PXIL!R27</f>
        <v>0</v>
      </c>
      <c r="AK27" s="34">
        <f>RTM_IEX!L27</f>
        <v>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11.69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</v>
      </c>
      <c r="AB28" s="75">
        <f>-STOA!R28</f>
        <v>0</v>
      </c>
      <c r="AC28">
        <f t="shared" si="0"/>
        <v>0.19051008382485057</v>
      </c>
      <c r="AD28">
        <f t="shared" si="1"/>
        <v>22.489261800085931</v>
      </c>
      <c r="AE28">
        <f>'IDT-1'!D28</f>
        <v>0</v>
      </c>
      <c r="AF28" s="24"/>
      <c r="AG28">
        <f t="shared" si="2"/>
        <v>22.489261800085931</v>
      </c>
      <c r="AI28" s="34">
        <f>PXIL!L28</f>
        <v>0</v>
      </c>
      <c r="AJ28" s="34">
        <f>PXIL!R28</f>
        <v>0</v>
      </c>
      <c r="AK28" s="34">
        <f>RTM_IEX!L28</f>
        <v>1.1499999999999999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11.69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4.26</v>
      </c>
      <c r="AB29" s="75">
        <f>-STOA!R29</f>
        <v>0</v>
      </c>
      <c r="AC29">
        <f t="shared" si="0"/>
        <v>0.19345008382485057</v>
      </c>
      <c r="AD29">
        <f t="shared" si="1"/>
        <v>22.83632180008593</v>
      </c>
      <c r="AE29">
        <f>'IDT-1'!D29</f>
        <v>0</v>
      </c>
      <c r="AF29" s="24"/>
      <c r="AG29">
        <f t="shared" si="2"/>
        <v>22.83632180008593</v>
      </c>
      <c r="AI29" s="34">
        <f>PXIL!L29</f>
        <v>0</v>
      </c>
      <c r="AJ29" s="34">
        <f>PXIL!R29</f>
        <v>0</v>
      </c>
      <c r="AK29" s="34">
        <f>RTM_IEX!L29</f>
        <v>1.24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11.69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4.25</v>
      </c>
      <c r="AB30" s="75">
        <f>-STOA!R30</f>
        <v>0</v>
      </c>
      <c r="AC30">
        <f t="shared" si="0"/>
        <v>0.19202208382485056</v>
      </c>
      <c r="AD30">
        <f t="shared" si="1"/>
        <v>22.667749800085932</v>
      </c>
      <c r="AE30">
        <f>'IDT-1'!D30</f>
        <v>0</v>
      </c>
      <c r="AF30" s="24"/>
      <c r="AG30">
        <f t="shared" si="2"/>
        <v>22.667749800085932</v>
      </c>
      <c r="AI30" s="34">
        <f>PXIL!L30</f>
        <v>0</v>
      </c>
      <c r="AJ30" s="34">
        <f>PXIL!R30</f>
        <v>0</v>
      </c>
      <c r="AK30" s="34">
        <f>RTM_IEX!L30</f>
        <v>1.08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11.69</v>
      </c>
      <c r="H31">
        <f>PPCL_Spot!R31</f>
        <v>0</v>
      </c>
      <c r="I31">
        <f>Bawana_NG!R31</f>
        <v>5.8397899733870391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4.99</v>
      </c>
      <c r="AB31" s="75">
        <f>-STOA!R31</f>
        <v>0</v>
      </c>
      <c r="AC31">
        <f t="shared" si="0"/>
        <v>0.21058623577645114</v>
      </c>
      <c r="AD31">
        <f t="shared" si="1"/>
        <v>24.859203737610592</v>
      </c>
      <c r="AE31">
        <f>'IDT-1'!D31</f>
        <v>0</v>
      </c>
      <c r="AF31" s="24"/>
      <c r="AG31">
        <f t="shared" si="2"/>
        <v>24.859203737610592</v>
      </c>
      <c r="AI31" s="34">
        <f>PXIL!L31</f>
        <v>0</v>
      </c>
      <c r="AJ31" s="34">
        <f>PXIL!R31</f>
        <v>0</v>
      </c>
      <c r="AK31" s="34">
        <f>RTM_IEX!L31</f>
        <v>2.5499999999999998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11.69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5.37</v>
      </c>
      <c r="AB32" s="75">
        <f>-STOA!R32</f>
        <v>0</v>
      </c>
      <c r="AC32">
        <f t="shared" si="0"/>
        <v>0.22696799999999998</v>
      </c>
      <c r="AD32">
        <f t="shared" si="1"/>
        <v>26.793032</v>
      </c>
      <c r="AE32">
        <f>'IDT-1'!D32</f>
        <v>0</v>
      </c>
      <c r="AF32" s="24"/>
      <c r="AG32">
        <f t="shared" si="2"/>
        <v>26.793032</v>
      </c>
      <c r="AI32" s="34">
        <f>PXIL!L32</f>
        <v>0</v>
      </c>
      <c r="AJ32" s="34">
        <f>PXIL!R32</f>
        <v>0</v>
      </c>
      <c r="AK32" s="34">
        <f>RTM_IEX!L32</f>
        <v>4.12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11.69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6.2799999999999994</v>
      </c>
      <c r="AB33" s="75">
        <f>-STOA!R33</f>
        <v>0</v>
      </c>
      <c r="AC33">
        <f t="shared" si="0"/>
        <v>0.25519199999999997</v>
      </c>
      <c r="AD33">
        <f t="shared" si="1"/>
        <v>30.124807999999994</v>
      </c>
      <c r="AE33">
        <f>'IDT-1'!D33</f>
        <v>0</v>
      </c>
      <c r="AF33" s="24"/>
      <c r="AG33">
        <f t="shared" si="2"/>
        <v>30.124807999999994</v>
      </c>
      <c r="AI33" s="34">
        <f>PXIL!L33</f>
        <v>0</v>
      </c>
      <c r="AJ33" s="34">
        <f>PXIL!R33</f>
        <v>0</v>
      </c>
      <c r="AK33" s="34">
        <f>RTM_IEX!L33</f>
        <v>6.57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11.69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6.98</v>
      </c>
      <c r="AB34" s="75">
        <f>-STOA!R34</f>
        <v>0</v>
      </c>
      <c r="AC34">
        <f t="shared" si="0"/>
        <v>0.26594399999999996</v>
      </c>
      <c r="AD34">
        <f t="shared" si="1"/>
        <v>31.394055999999996</v>
      </c>
      <c r="AE34">
        <f>'IDT-1'!D34</f>
        <v>0</v>
      </c>
      <c r="AF34" s="24"/>
      <c r="AG34">
        <f t="shared" si="2"/>
        <v>31.394055999999996</v>
      </c>
      <c r="AI34" s="34">
        <f>PXIL!L34</f>
        <v>0</v>
      </c>
      <c r="AJ34" s="34">
        <f>PXIL!R34</f>
        <v>0</v>
      </c>
      <c r="AK34" s="34">
        <f>RTM_IEX!L34</f>
        <v>7.15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8.7893938349079352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7.5600000000000005</v>
      </c>
      <c r="AB35" s="75">
        <f>-STOA!R35</f>
        <v>0</v>
      </c>
      <c r="AC35">
        <f t="shared" si="0"/>
        <v>0.20016690821322664</v>
      </c>
      <c r="AD35">
        <f t="shared" si="1"/>
        <v>23.629226926694706</v>
      </c>
      <c r="AE35">
        <f>'IDT-1'!D35</f>
        <v>0</v>
      </c>
      <c r="AF35" s="24"/>
      <c r="AG35">
        <f t="shared" si="2"/>
        <v>23.629226926694706</v>
      </c>
      <c r="AI35" s="34">
        <f>PXIL!L35</f>
        <v>0</v>
      </c>
      <c r="AJ35" s="34">
        <f>PXIL!R35</f>
        <v>0</v>
      </c>
      <c r="AK35" s="34">
        <f>RTM_IEX!L35</f>
        <v>1.64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8.7893938349079352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8.23</v>
      </c>
      <c r="AB36" s="75">
        <f>-STOA!R36</f>
        <v>0</v>
      </c>
      <c r="AC36">
        <f t="shared" si="0"/>
        <v>0.21066690821322662</v>
      </c>
      <c r="AD36">
        <f t="shared" si="1"/>
        <v>24.868726926694706</v>
      </c>
      <c r="AE36">
        <f>'IDT-1'!D36</f>
        <v>0</v>
      </c>
      <c r="AF36" s="24"/>
      <c r="AG36">
        <f t="shared" si="2"/>
        <v>24.868726926694706</v>
      </c>
      <c r="AI36" s="34">
        <f>PXIL!L36</f>
        <v>0</v>
      </c>
      <c r="AJ36" s="34">
        <f>PXIL!R36</f>
        <v>0</v>
      </c>
      <c r="AK36" s="34">
        <f>RTM_IEX!L36</f>
        <v>2.2200000000000002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8.7893938349079352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8.91</v>
      </c>
      <c r="AB37" s="75">
        <f>-STOA!R37</f>
        <v>0</v>
      </c>
      <c r="AC37">
        <f t="shared" si="0"/>
        <v>0.22209090821322663</v>
      </c>
      <c r="AD37">
        <f t="shared" si="1"/>
        <v>26.217302926694707</v>
      </c>
      <c r="AE37">
        <f>'IDT-1'!D37</f>
        <v>0</v>
      </c>
      <c r="AF37" s="24"/>
      <c r="AG37">
        <f t="shared" si="2"/>
        <v>26.217302926694707</v>
      </c>
      <c r="AI37" s="34">
        <f>PXIL!L37</f>
        <v>0</v>
      </c>
      <c r="AJ37" s="34">
        <f>PXIL!R37</f>
        <v>0</v>
      </c>
      <c r="AK37" s="34">
        <f>RTM_IEX!L37</f>
        <v>2.9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8.7893938349079352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9.36</v>
      </c>
      <c r="AB38" s="75">
        <f>-STOA!R38</f>
        <v>0</v>
      </c>
      <c r="AC38">
        <f t="shared" si="0"/>
        <v>0.23561490821322661</v>
      </c>
      <c r="AD38">
        <f t="shared" si="1"/>
        <v>27.813778926694706</v>
      </c>
      <c r="AE38">
        <f>'IDT-1'!D38</f>
        <v>0</v>
      </c>
      <c r="AF38" s="24"/>
      <c r="AG38">
        <f t="shared" si="2"/>
        <v>27.813778926694706</v>
      </c>
      <c r="AI38" s="34">
        <f>PXIL!L38</f>
        <v>0</v>
      </c>
      <c r="AJ38" s="34">
        <f>PXIL!R38</f>
        <v>0</v>
      </c>
      <c r="AK38" s="34">
        <f>RTM_IEX!L38</f>
        <v>4.0599999999999996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11.69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10.02</v>
      </c>
      <c r="AB39" s="75">
        <f>-STOA!R39</f>
        <v>0</v>
      </c>
      <c r="AC39">
        <f t="shared" si="0"/>
        <v>0.26711999999999997</v>
      </c>
      <c r="AD39">
        <f t="shared" si="1"/>
        <v>31.532879999999999</v>
      </c>
      <c r="AE39">
        <f>'IDT-1'!D39</f>
        <v>0</v>
      </c>
      <c r="AF39" s="24"/>
      <c r="AG39">
        <f t="shared" si="2"/>
        <v>31.532879999999999</v>
      </c>
      <c r="AI39" s="34">
        <f>PXIL!L39</f>
        <v>0</v>
      </c>
      <c r="AJ39" s="34">
        <f>PXIL!R39</f>
        <v>0</v>
      </c>
      <c r="AK39" s="34">
        <f>RTM_IEX!L39</f>
        <v>4.25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11.219393546294794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10.26</v>
      </c>
      <c r="AB40" s="75">
        <f>-STOA!R40</f>
        <v>0</v>
      </c>
      <c r="AC40">
        <f t="shared" si="0"/>
        <v>0.2676189057888762</v>
      </c>
      <c r="AD40">
        <f t="shared" si="1"/>
        <v>31.591774640505914</v>
      </c>
      <c r="AE40">
        <f>'IDT-1'!D40</f>
        <v>0</v>
      </c>
      <c r="AF40" s="24"/>
      <c r="AG40">
        <f t="shared" si="2"/>
        <v>31.591774640505914</v>
      </c>
      <c r="AI40" s="34">
        <f>PXIL!L40</f>
        <v>0</v>
      </c>
      <c r="AJ40" s="34">
        <f>PXIL!R40</f>
        <v>0</v>
      </c>
      <c r="AK40" s="34">
        <f>RTM_IEX!L40</f>
        <v>4.54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11.69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10.33</v>
      </c>
      <c r="AB41" s="75">
        <f>-STOA!R41</f>
        <v>0</v>
      </c>
      <c r="AC41">
        <f t="shared" si="0"/>
        <v>0.26485199999999998</v>
      </c>
      <c r="AD41">
        <f t="shared" si="1"/>
        <v>31.265148</v>
      </c>
      <c r="AE41">
        <f>'IDT-1'!D41</f>
        <v>0</v>
      </c>
      <c r="AF41" s="24"/>
      <c r="AG41">
        <f t="shared" si="2"/>
        <v>31.265148</v>
      </c>
      <c r="AI41" s="34">
        <f>PXIL!L41</f>
        <v>0</v>
      </c>
      <c r="AJ41" s="34">
        <f>PXIL!R41</f>
        <v>0</v>
      </c>
      <c r="AK41" s="34">
        <f>RTM_IEX!L41</f>
        <v>3.67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13.94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10.61</v>
      </c>
      <c r="AB42" s="75">
        <f>-STOA!R42</f>
        <v>0</v>
      </c>
      <c r="AC42">
        <f t="shared" si="0"/>
        <v>0.30399599999999993</v>
      </c>
      <c r="AD42">
        <f t="shared" si="1"/>
        <v>35.886004</v>
      </c>
      <c r="AE42">
        <f>'IDT-1'!D42</f>
        <v>0</v>
      </c>
      <c r="AF42" s="24"/>
      <c r="AG42">
        <f t="shared" si="2"/>
        <v>35.886004</v>
      </c>
      <c r="AI42" s="34">
        <f>PXIL!L42</f>
        <v>0</v>
      </c>
      <c r="AJ42" s="34">
        <f>PXIL!R42</f>
        <v>0</v>
      </c>
      <c r="AK42" s="34">
        <f>RTM_IEX!L42</f>
        <v>5.8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9.7200000000000006</v>
      </c>
      <c r="AB43" s="75">
        <f>-STOA!R43</f>
        <v>0</v>
      </c>
      <c r="AC43">
        <f t="shared" si="0"/>
        <v>0.32197199999999998</v>
      </c>
      <c r="AD43">
        <f t="shared" si="1"/>
        <v>38.008027999999996</v>
      </c>
      <c r="AE43">
        <f>'IDT-1'!D43</f>
        <v>0</v>
      </c>
      <c r="AF43" s="24"/>
      <c r="AG43">
        <f t="shared" si="2"/>
        <v>38.008027999999996</v>
      </c>
      <c r="AI43" s="34">
        <f>PXIL!L43</f>
        <v>0</v>
      </c>
      <c r="AJ43" s="34">
        <f>PXIL!R43</f>
        <v>0</v>
      </c>
      <c r="AK43" s="34">
        <f>RTM_IEX!L43</f>
        <v>5.12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10.97</v>
      </c>
      <c r="AB44" s="75">
        <f>-STOA!R44</f>
        <v>0</v>
      </c>
      <c r="AC44">
        <f t="shared" si="0"/>
        <v>0.34137600000000001</v>
      </c>
      <c r="AD44">
        <f t="shared" si="1"/>
        <v>40.298624000000004</v>
      </c>
      <c r="AE44">
        <f>'IDT-1'!D44</f>
        <v>0</v>
      </c>
      <c r="AF44" s="24"/>
      <c r="AG44">
        <f t="shared" si="2"/>
        <v>40.298624000000004</v>
      </c>
      <c r="AI44" s="34">
        <f>PXIL!L44</f>
        <v>0</v>
      </c>
      <c r="AJ44" s="34">
        <f>PXIL!R44</f>
        <v>0</v>
      </c>
      <c r="AK44" s="34">
        <f>RTM_IEX!L44</f>
        <v>6.18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8.7799999999999994</v>
      </c>
      <c r="AB45" s="75">
        <f>-STOA!R45</f>
        <v>0</v>
      </c>
      <c r="AC45">
        <f t="shared" si="0"/>
        <v>0.32869199999999998</v>
      </c>
      <c r="AD45">
        <f t="shared" si="1"/>
        <v>38.801307999999999</v>
      </c>
      <c r="AE45">
        <f>'IDT-1'!D45</f>
        <v>0</v>
      </c>
      <c r="AF45" s="24"/>
      <c r="AG45">
        <f t="shared" si="2"/>
        <v>38.801307999999999</v>
      </c>
      <c r="AI45" s="34">
        <f>PXIL!L45</f>
        <v>0</v>
      </c>
      <c r="AJ45" s="34">
        <f>PXIL!R45</f>
        <v>0</v>
      </c>
      <c r="AK45" s="34">
        <f>RTM_IEX!L45</f>
        <v>6.86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11.07</v>
      </c>
      <c r="AB46" s="75">
        <f>-STOA!R46</f>
        <v>0</v>
      </c>
      <c r="AC46">
        <f t="shared" si="0"/>
        <v>0.33902399999999999</v>
      </c>
      <c r="AD46">
        <f t="shared" si="1"/>
        <v>40.020975999999997</v>
      </c>
      <c r="AE46">
        <f>'IDT-1'!D46</f>
        <v>0</v>
      </c>
      <c r="AF46" s="24"/>
      <c r="AG46">
        <f t="shared" si="2"/>
        <v>40.020975999999997</v>
      </c>
      <c r="AI46" s="34">
        <f>PXIL!L46</f>
        <v>0</v>
      </c>
      <c r="AJ46" s="34">
        <f>PXIL!R46</f>
        <v>0</v>
      </c>
      <c r="AK46" s="34">
        <f>RTM_IEX!L46</f>
        <v>5.8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12.149999999999999</v>
      </c>
      <c r="AB47" s="75">
        <f>-STOA!R47</f>
        <v>0</v>
      </c>
      <c r="AC47">
        <f t="shared" si="0"/>
        <v>0.33994799999999997</v>
      </c>
      <c r="AD47">
        <f t="shared" si="1"/>
        <v>40.130051999999999</v>
      </c>
      <c r="AE47">
        <f>'IDT-1'!D47</f>
        <v>0</v>
      </c>
      <c r="AF47" s="24"/>
      <c r="AG47">
        <f t="shared" si="2"/>
        <v>40.130051999999999</v>
      </c>
      <c r="AI47" s="34">
        <f>PXIL!L47</f>
        <v>0</v>
      </c>
      <c r="AJ47" s="34">
        <f>PXIL!R47</f>
        <v>0</v>
      </c>
      <c r="AK47" s="34">
        <f>RTM_IEX!L47</f>
        <v>4.83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9.24</v>
      </c>
      <c r="AB48" s="75">
        <f>-STOA!R48</f>
        <v>0</v>
      </c>
      <c r="AC48">
        <f t="shared" si="0"/>
        <v>0.35691599999999996</v>
      </c>
      <c r="AD48">
        <f t="shared" si="1"/>
        <v>42.133083999999997</v>
      </c>
      <c r="AE48">
        <f>'IDT-1'!D48</f>
        <v>0</v>
      </c>
      <c r="AF48" s="24"/>
      <c r="AG48">
        <f t="shared" si="2"/>
        <v>42.133083999999997</v>
      </c>
      <c r="AI48" s="34">
        <f>PXIL!L48</f>
        <v>0</v>
      </c>
      <c r="AJ48" s="34">
        <f>PXIL!R48</f>
        <v>0</v>
      </c>
      <c r="AK48" s="34">
        <f>RTM_IEX!L48</f>
        <v>9.76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9.6</v>
      </c>
      <c r="AB49" s="75">
        <f>-STOA!R49</f>
        <v>0</v>
      </c>
      <c r="AC49">
        <f t="shared" si="0"/>
        <v>0.40781999999999996</v>
      </c>
      <c r="AD49">
        <f t="shared" si="1"/>
        <v>48.142179999999996</v>
      </c>
      <c r="AE49">
        <f>'IDT-1'!D49</f>
        <v>0</v>
      </c>
      <c r="AF49" s="24"/>
      <c r="AG49">
        <f t="shared" si="2"/>
        <v>48.142179999999996</v>
      </c>
      <c r="AI49" s="34">
        <f>PXIL!L49</f>
        <v>0</v>
      </c>
      <c r="AJ49" s="34">
        <f>PXIL!R49</f>
        <v>0</v>
      </c>
      <c r="AK49" s="34">
        <f>RTM_IEX!L49</f>
        <v>15.46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9.56</v>
      </c>
      <c r="AB50" s="75">
        <f>-STOA!R50</f>
        <v>0</v>
      </c>
      <c r="AC50">
        <f t="shared" si="0"/>
        <v>0.40748399999999996</v>
      </c>
      <c r="AD50">
        <f t="shared" si="1"/>
        <v>48.102516000000001</v>
      </c>
      <c r="AE50">
        <f>'IDT-1'!D50</f>
        <v>0</v>
      </c>
      <c r="AF50" s="24"/>
      <c r="AG50">
        <f t="shared" si="2"/>
        <v>48.102516000000001</v>
      </c>
      <c r="AI50" s="34">
        <f>PXIL!L50</f>
        <v>0</v>
      </c>
      <c r="AJ50" s="34">
        <f>PXIL!R50</f>
        <v>0</v>
      </c>
      <c r="AK50" s="34">
        <f>RTM_IEX!L50</f>
        <v>15.46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8.129999999999999</v>
      </c>
      <c r="AB51" s="75">
        <f>-STOA!R51</f>
        <v>0</v>
      </c>
      <c r="AC51">
        <f t="shared" si="0"/>
        <v>0.43276799999999993</v>
      </c>
      <c r="AD51">
        <f t="shared" si="1"/>
        <v>51.087231999999993</v>
      </c>
      <c r="AE51">
        <f>'IDT-1'!D51</f>
        <v>0</v>
      </c>
      <c r="AF51" s="24"/>
      <c r="AG51">
        <f t="shared" si="2"/>
        <v>51.087231999999993</v>
      </c>
      <c r="AI51" s="34">
        <f>PXIL!L51</f>
        <v>0</v>
      </c>
      <c r="AJ51" s="34">
        <f>PXIL!R51</f>
        <v>0</v>
      </c>
      <c r="AK51" s="34">
        <f>RTM_IEX!L51</f>
        <v>19.899999999999999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9.6999999999999993</v>
      </c>
      <c r="AB52" s="75">
        <f>-STOA!R52</f>
        <v>0</v>
      </c>
      <c r="AC52">
        <f t="shared" si="0"/>
        <v>0.43293599999999999</v>
      </c>
      <c r="AD52">
        <f t="shared" si="1"/>
        <v>51.107064000000001</v>
      </c>
      <c r="AE52">
        <f>'IDT-1'!D52</f>
        <v>0</v>
      </c>
      <c r="AF52" s="24"/>
      <c r="AG52">
        <f t="shared" si="2"/>
        <v>51.107064000000001</v>
      </c>
      <c r="AI52" s="34">
        <f>PXIL!L52</f>
        <v>0</v>
      </c>
      <c r="AJ52" s="34">
        <f>PXIL!R52</f>
        <v>0</v>
      </c>
      <c r="AK52" s="34">
        <f>RTM_IEX!L52</f>
        <v>18.350000000000001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11.61</v>
      </c>
      <c r="AB53" s="75">
        <f>-STOA!R53</f>
        <v>0</v>
      </c>
      <c r="AC53">
        <f t="shared" si="0"/>
        <v>0.43276799999999993</v>
      </c>
      <c r="AD53">
        <f t="shared" si="1"/>
        <v>51.087231999999993</v>
      </c>
      <c r="AE53">
        <f>'IDT-1'!D53</f>
        <v>0</v>
      </c>
      <c r="AF53" s="24"/>
      <c r="AG53">
        <f t="shared" si="2"/>
        <v>51.087231999999993</v>
      </c>
      <c r="AI53" s="34">
        <f>PXIL!L53</f>
        <v>0</v>
      </c>
      <c r="AJ53" s="34">
        <f>PXIL!R53</f>
        <v>0</v>
      </c>
      <c r="AK53" s="34">
        <f>RTM_IEX!L53</f>
        <v>16.420000000000002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9.4</v>
      </c>
      <c r="AB54" s="75">
        <f>-STOA!R54</f>
        <v>0</v>
      </c>
      <c r="AC54">
        <f t="shared" si="0"/>
        <v>0.43285199999999996</v>
      </c>
      <c r="AD54">
        <f t="shared" si="1"/>
        <v>51.097148000000004</v>
      </c>
      <c r="AE54">
        <f>'IDT-1'!D54</f>
        <v>0</v>
      </c>
      <c r="AF54" s="24"/>
      <c r="AG54">
        <f t="shared" si="2"/>
        <v>51.097148000000004</v>
      </c>
      <c r="AI54" s="34">
        <f>PXIL!L54</f>
        <v>0</v>
      </c>
      <c r="AJ54" s="34">
        <f>PXIL!R54</f>
        <v>0</v>
      </c>
      <c r="AK54" s="34">
        <f>RTM_IEX!L54</f>
        <v>18.64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10.64</v>
      </c>
      <c r="AB55" s="75">
        <f>-STOA!R55</f>
        <v>0</v>
      </c>
      <c r="AC55">
        <f t="shared" si="0"/>
        <v>0.4359599999999999</v>
      </c>
      <c r="AD55">
        <f t="shared" si="1"/>
        <v>51.46403999999999</v>
      </c>
      <c r="AE55">
        <f>'IDT-1'!D55</f>
        <v>0</v>
      </c>
      <c r="AF55" s="24"/>
      <c r="AG55">
        <f t="shared" si="2"/>
        <v>51.46403999999999</v>
      </c>
      <c r="AI55" s="34">
        <f>PXIL!L55</f>
        <v>0</v>
      </c>
      <c r="AJ55" s="34">
        <f>PXIL!R55</f>
        <v>0</v>
      </c>
      <c r="AK55" s="34">
        <f>RTM_IEX!L55</f>
        <v>17.77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12.12</v>
      </c>
      <c r="AB56" s="75">
        <f>-STOA!R56</f>
        <v>0</v>
      </c>
      <c r="AC56">
        <f t="shared" si="0"/>
        <v>0.43629600000000002</v>
      </c>
      <c r="AD56">
        <f t="shared" si="1"/>
        <v>51.503703999999999</v>
      </c>
      <c r="AE56">
        <f>'IDT-1'!D56</f>
        <v>0</v>
      </c>
      <c r="AF56" s="24"/>
      <c r="AG56">
        <f t="shared" si="2"/>
        <v>51.503703999999999</v>
      </c>
      <c r="AI56" s="34">
        <f>PXIL!L56</f>
        <v>0</v>
      </c>
      <c r="AJ56" s="34">
        <f>PXIL!R56</f>
        <v>0</v>
      </c>
      <c r="AK56" s="34">
        <f>RTM_IEX!L56</f>
        <v>16.329999999999998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17.09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9.15</v>
      </c>
      <c r="AB57" s="75">
        <f>-STOA!R57</f>
        <v>0</v>
      </c>
      <c r="AC57">
        <f t="shared" si="0"/>
        <v>0.43091999999999997</v>
      </c>
      <c r="AD57">
        <f t="shared" si="1"/>
        <v>50.869079999999997</v>
      </c>
      <c r="AE57">
        <f>'IDT-1'!D57</f>
        <v>0</v>
      </c>
      <c r="AF57" s="24"/>
      <c r="AG57">
        <f t="shared" si="2"/>
        <v>50.869079999999997</v>
      </c>
      <c r="AI57" s="34">
        <f>PXIL!L57</f>
        <v>0</v>
      </c>
      <c r="AJ57" s="34">
        <f>PXIL!R57</f>
        <v>0</v>
      </c>
      <c r="AK57" s="34">
        <f>RTM_IEX!L57</f>
        <v>19.22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17.09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11.82</v>
      </c>
      <c r="AB58" s="75">
        <f>-STOA!R58</f>
        <v>0</v>
      </c>
      <c r="AC58">
        <f t="shared" si="0"/>
        <v>0.431508</v>
      </c>
      <c r="AD58">
        <f t="shared" si="1"/>
        <v>50.938492000000004</v>
      </c>
      <c r="AE58">
        <f>'IDT-1'!D58</f>
        <v>0</v>
      </c>
      <c r="AF58" s="24"/>
      <c r="AG58">
        <f t="shared" si="2"/>
        <v>50.938492000000004</v>
      </c>
      <c r="AI58" s="34">
        <f>PXIL!L58</f>
        <v>0</v>
      </c>
      <c r="AJ58" s="34">
        <f>PXIL!R58</f>
        <v>0</v>
      </c>
      <c r="AK58" s="34">
        <f>RTM_IEX!L58</f>
        <v>16.62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17.09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7.0600000000000005</v>
      </c>
      <c r="AB59" s="75">
        <f>-STOA!R59</f>
        <v>0</v>
      </c>
      <c r="AC59">
        <f t="shared" si="0"/>
        <v>0.43041600000000002</v>
      </c>
      <c r="AD59">
        <f t="shared" si="1"/>
        <v>50.809584000000001</v>
      </c>
      <c r="AE59">
        <f>'IDT-1'!D59</f>
        <v>0</v>
      </c>
      <c r="AF59" s="24"/>
      <c r="AG59">
        <f t="shared" si="2"/>
        <v>50.809584000000001</v>
      </c>
      <c r="AI59" s="34">
        <f>PXIL!L59</f>
        <v>0</v>
      </c>
      <c r="AJ59" s="34">
        <f>PXIL!R59</f>
        <v>0</v>
      </c>
      <c r="AK59" s="34">
        <f>RTM_IEX!L59</f>
        <v>21.25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17.09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7.17</v>
      </c>
      <c r="AB60" s="75">
        <f>-STOA!R60</f>
        <v>0</v>
      </c>
      <c r="AC60">
        <f t="shared" si="0"/>
        <v>0.43058399999999997</v>
      </c>
      <c r="AD60">
        <f t="shared" si="1"/>
        <v>50.829416000000002</v>
      </c>
      <c r="AE60">
        <f>'IDT-1'!D60</f>
        <v>0</v>
      </c>
      <c r="AF60" s="24"/>
      <c r="AG60">
        <f t="shared" si="2"/>
        <v>50.829416000000002</v>
      </c>
      <c r="AI60" s="34">
        <f>PXIL!L60</f>
        <v>0</v>
      </c>
      <c r="AJ60" s="34">
        <f>PXIL!R60</f>
        <v>0</v>
      </c>
      <c r="AK60" s="34">
        <f>RTM_IEX!L60</f>
        <v>21.16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17.09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11.76</v>
      </c>
      <c r="AB61" s="75">
        <f>-STOA!R61</f>
        <v>0</v>
      </c>
      <c r="AC61">
        <f t="shared" si="0"/>
        <v>0.43175999999999998</v>
      </c>
      <c r="AD61">
        <f t="shared" si="1"/>
        <v>50.968240000000002</v>
      </c>
      <c r="AE61">
        <f>'IDT-1'!D61</f>
        <v>0</v>
      </c>
      <c r="AF61" s="24"/>
      <c r="AG61">
        <f t="shared" si="2"/>
        <v>50.968240000000002</v>
      </c>
      <c r="AI61" s="34">
        <f>PXIL!L61</f>
        <v>0</v>
      </c>
      <c r="AJ61" s="34">
        <f>PXIL!R61</f>
        <v>0</v>
      </c>
      <c r="AK61" s="34">
        <f>RTM_IEX!L61</f>
        <v>16.71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17.09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11.23</v>
      </c>
      <c r="AB62" s="75">
        <f>-STOA!R62</f>
        <v>0</v>
      </c>
      <c r="AC62">
        <f t="shared" si="0"/>
        <v>0.43133999999999995</v>
      </c>
      <c r="AD62">
        <f t="shared" si="1"/>
        <v>50.918659999999996</v>
      </c>
      <c r="AE62">
        <f>'IDT-1'!D62</f>
        <v>0</v>
      </c>
      <c r="AF62" s="24"/>
      <c r="AG62">
        <f t="shared" si="2"/>
        <v>50.918659999999996</v>
      </c>
      <c r="AI62" s="34">
        <f>PXIL!L62</f>
        <v>0</v>
      </c>
      <c r="AJ62" s="34">
        <f>PXIL!R62</f>
        <v>0</v>
      </c>
      <c r="AK62" s="34">
        <f>RTM_IEX!L62</f>
        <v>17.190000000000001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17.09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11.129999999999999</v>
      </c>
      <c r="AB63" s="75">
        <f>-STOA!R63</f>
        <v>0</v>
      </c>
      <c r="AC63">
        <f t="shared" si="0"/>
        <v>0.43948799999999999</v>
      </c>
      <c r="AD63">
        <f t="shared" si="1"/>
        <v>51.88051200000001</v>
      </c>
      <c r="AE63">
        <f>'IDT-1'!D63</f>
        <v>0</v>
      </c>
      <c r="AF63" s="24"/>
      <c r="AG63">
        <f t="shared" si="2"/>
        <v>51.88051200000001</v>
      </c>
      <c r="AI63" s="34">
        <f>PXIL!L63</f>
        <v>0</v>
      </c>
      <c r="AJ63" s="34">
        <f>PXIL!R63</f>
        <v>0</v>
      </c>
      <c r="AK63" s="34">
        <f>RTM_IEX!L63</f>
        <v>18.260000000000002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17.09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6.41</v>
      </c>
      <c r="AB64" s="75">
        <f>-STOA!R64</f>
        <v>0</v>
      </c>
      <c r="AC64">
        <f t="shared" si="0"/>
        <v>0.43797599999999998</v>
      </c>
      <c r="AD64">
        <f t="shared" si="1"/>
        <v>51.702024000000002</v>
      </c>
      <c r="AE64">
        <f>'IDT-1'!D64</f>
        <v>0</v>
      </c>
      <c r="AF64" s="24"/>
      <c r="AG64">
        <f t="shared" si="2"/>
        <v>51.702024000000002</v>
      </c>
      <c r="AI64" s="34">
        <f>PXIL!L64</f>
        <v>0</v>
      </c>
      <c r="AJ64" s="34">
        <f>PXIL!R64</f>
        <v>0</v>
      </c>
      <c r="AK64" s="34">
        <f>RTM_IEX!L64</f>
        <v>22.8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17.09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6.51</v>
      </c>
      <c r="AB65" s="75">
        <f>-STOA!R65</f>
        <v>0</v>
      </c>
      <c r="AC65">
        <f t="shared" si="0"/>
        <v>0.43797599999999992</v>
      </c>
      <c r="AD65">
        <f t="shared" si="1"/>
        <v>51.702024000000002</v>
      </c>
      <c r="AE65">
        <f>'IDT-1'!D65</f>
        <v>0</v>
      </c>
      <c r="AF65" s="24"/>
      <c r="AG65">
        <f t="shared" si="2"/>
        <v>51.702024000000002</v>
      </c>
      <c r="AI65" s="34">
        <f>PXIL!L65</f>
        <v>0</v>
      </c>
      <c r="AJ65" s="34">
        <f>PXIL!R65</f>
        <v>0</v>
      </c>
      <c r="AK65" s="34">
        <f>RTM_IEX!L65</f>
        <v>22.7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17.09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5.16</v>
      </c>
      <c r="AB66" s="75">
        <f>-STOA!R66</f>
        <v>0</v>
      </c>
      <c r="AC66">
        <f t="shared" si="0"/>
        <v>0.43469999999999998</v>
      </c>
      <c r="AD66">
        <f t="shared" si="1"/>
        <v>51.315300000000001</v>
      </c>
      <c r="AE66">
        <f>'IDT-1'!D66</f>
        <v>0</v>
      </c>
      <c r="AF66" s="24"/>
      <c r="AG66">
        <f t="shared" si="2"/>
        <v>51.315300000000001</v>
      </c>
      <c r="AI66" s="34">
        <f>PXIL!L66</f>
        <v>0</v>
      </c>
      <c r="AJ66" s="34">
        <f>PXIL!R66</f>
        <v>0</v>
      </c>
      <c r="AK66" s="34">
        <f>RTM_IEX!L66</f>
        <v>23.66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17.09</v>
      </c>
      <c r="H67">
        <f>PPCL_Spot!R67</f>
        <v>0</v>
      </c>
      <c r="I67">
        <f>Bawana_NG!R67</f>
        <v>5.8397972292628726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6.43</v>
      </c>
      <c r="AB67" s="75">
        <f>-STOA!R67</f>
        <v>0</v>
      </c>
      <c r="AC67">
        <f t="shared" si="0"/>
        <v>0.42512229672580815</v>
      </c>
      <c r="AD67">
        <f t="shared" si="1"/>
        <v>50.184674932537064</v>
      </c>
      <c r="AE67">
        <f>'IDT-1'!D67</f>
        <v>0</v>
      </c>
      <c r="AF67" s="24"/>
      <c r="AG67">
        <f t="shared" si="2"/>
        <v>50.184674932537064</v>
      </c>
      <c r="AI67" s="34">
        <f>PXIL!L67</f>
        <v>0</v>
      </c>
      <c r="AJ67" s="34">
        <f>PXIL!R67</f>
        <v>0</v>
      </c>
      <c r="AK67" s="34">
        <f>RTM_IEX!L67</f>
        <v>21.25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17.09</v>
      </c>
      <c r="H68">
        <f>PPCL_Spot!R68</f>
        <v>0</v>
      </c>
      <c r="I68">
        <f>Bawana_NG!R68</f>
        <v>5.8397972292628726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6.6899999999999995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0.41924229672580809</v>
      </c>
      <c r="AD68">
        <f t="shared" ref="AD68:AD98" si="4">SUM(B68:AB68,AI68:AV68)-AC68</f>
        <v>49.490554932537066</v>
      </c>
      <c r="AE68">
        <f>'IDT-1'!D68</f>
        <v>0</v>
      </c>
      <c r="AF68" s="24"/>
      <c r="AG68">
        <f t="shared" ref="AG68:AG98" si="5">SUM(AD68:AF68)</f>
        <v>49.490554932537066</v>
      </c>
      <c r="AI68" s="34">
        <f>PXIL!L68</f>
        <v>0</v>
      </c>
      <c r="AJ68" s="34">
        <f>PXIL!R68</f>
        <v>0</v>
      </c>
      <c r="AK68" s="34">
        <f>RTM_IEX!L68</f>
        <v>20.29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17.09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5.83</v>
      </c>
      <c r="AB69" s="75">
        <f>-STOA!R69</f>
        <v>0</v>
      </c>
      <c r="AC69">
        <f t="shared" si="3"/>
        <v>0.39572399999999996</v>
      </c>
      <c r="AD69">
        <f t="shared" si="4"/>
        <v>46.714275999999998</v>
      </c>
      <c r="AE69">
        <f>'IDT-1'!D69</f>
        <v>0</v>
      </c>
      <c r="AF69" s="24"/>
      <c r="AG69">
        <f t="shared" si="5"/>
        <v>46.714275999999998</v>
      </c>
      <c r="AI69" s="34">
        <f>PXIL!L69</f>
        <v>0</v>
      </c>
      <c r="AJ69" s="34">
        <f>PXIL!R69</f>
        <v>0</v>
      </c>
      <c r="AK69" s="34">
        <f>RTM_IEX!L69</f>
        <v>18.350000000000001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17.09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7.26</v>
      </c>
      <c r="AB70" s="75">
        <f>-STOA!R70</f>
        <v>0</v>
      </c>
      <c r="AC70">
        <f t="shared" si="3"/>
        <v>0.37531199999999998</v>
      </c>
      <c r="AD70">
        <f t="shared" si="4"/>
        <v>44.304687999999999</v>
      </c>
      <c r="AE70">
        <f>'IDT-1'!D70</f>
        <v>0</v>
      </c>
      <c r="AF70" s="24"/>
      <c r="AG70">
        <f t="shared" si="5"/>
        <v>44.304687999999999</v>
      </c>
      <c r="AI70" s="34">
        <f>PXIL!L70</f>
        <v>0</v>
      </c>
      <c r="AJ70" s="34">
        <f>PXIL!R70</f>
        <v>0</v>
      </c>
      <c r="AK70" s="34">
        <f>RTM_IEX!L70</f>
        <v>14.49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17.09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6.72</v>
      </c>
      <c r="AB71" s="75">
        <f>-STOA!R71</f>
        <v>0</v>
      </c>
      <c r="AC71">
        <f t="shared" si="3"/>
        <v>0.34641599999999995</v>
      </c>
      <c r="AD71">
        <f t="shared" si="4"/>
        <v>40.893583999999997</v>
      </c>
      <c r="AE71">
        <f>'IDT-1'!D71</f>
        <v>0</v>
      </c>
      <c r="AF71" s="24"/>
      <c r="AG71">
        <f t="shared" si="5"/>
        <v>40.893583999999997</v>
      </c>
      <c r="AI71" s="34">
        <f>PXIL!L71</f>
        <v>0</v>
      </c>
      <c r="AJ71" s="34">
        <f>PXIL!R71</f>
        <v>0</v>
      </c>
      <c r="AK71" s="34">
        <f>RTM_IEX!L71</f>
        <v>11.59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17.09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6.1</v>
      </c>
      <c r="AB72" s="75">
        <f>-STOA!R72</f>
        <v>0</v>
      </c>
      <c r="AC72">
        <f t="shared" si="3"/>
        <v>0.32499599999999995</v>
      </c>
      <c r="AD72">
        <f t="shared" si="4"/>
        <v>38.365003999999999</v>
      </c>
      <c r="AE72">
        <f>'IDT-1'!D72</f>
        <v>0</v>
      </c>
      <c r="AF72" s="24"/>
      <c r="AG72">
        <f t="shared" si="5"/>
        <v>38.365003999999999</v>
      </c>
      <c r="AI72" s="34">
        <f>PXIL!L72</f>
        <v>0</v>
      </c>
      <c r="AJ72" s="34">
        <f>PXIL!R72</f>
        <v>0</v>
      </c>
      <c r="AK72" s="34">
        <f>RTM_IEX!L72</f>
        <v>9.66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17.09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5.5299999999999994</v>
      </c>
      <c r="AB73" s="75">
        <f>-STOA!R73</f>
        <v>0</v>
      </c>
      <c r="AC73">
        <f t="shared" si="3"/>
        <v>0.31063200000000002</v>
      </c>
      <c r="AD73">
        <f t="shared" si="4"/>
        <v>36.669368000000006</v>
      </c>
      <c r="AE73">
        <f>'IDT-1'!D73</f>
        <v>0</v>
      </c>
      <c r="AF73" s="24"/>
      <c r="AG73">
        <f t="shared" si="5"/>
        <v>36.669368000000006</v>
      </c>
      <c r="AI73" s="34">
        <f>PXIL!L73</f>
        <v>0</v>
      </c>
      <c r="AJ73" s="34">
        <f>PXIL!R73</f>
        <v>0</v>
      </c>
      <c r="AK73" s="34">
        <f>RTM_IEX!L73</f>
        <v>8.52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17.09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5.01</v>
      </c>
      <c r="AB74" s="75">
        <f>-STOA!R74</f>
        <v>0</v>
      </c>
      <c r="AC74">
        <f t="shared" si="3"/>
        <v>0.30609599999999992</v>
      </c>
      <c r="AD74">
        <f t="shared" si="4"/>
        <v>36.133904000000001</v>
      </c>
      <c r="AE74">
        <f>'IDT-1'!D74</f>
        <v>0</v>
      </c>
      <c r="AF74" s="24"/>
      <c r="AG74">
        <f t="shared" si="5"/>
        <v>36.133904000000001</v>
      </c>
      <c r="AI74" s="34">
        <f>PXIL!L74</f>
        <v>0</v>
      </c>
      <c r="AJ74" s="34">
        <f>PXIL!R74</f>
        <v>0</v>
      </c>
      <c r="AK74" s="34">
        <f>RTM_IEX!L74</f>
        <v>8.5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17.09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4.59</v>
      </c>
      <c r="AB75" s="75">
        <f>-STOA!R75</f>
        <v>0</v>
      </c>
      <c r="AC75">
        <f t="shared" si="3"/>
        <v>0.30416399999999999</v>
      </c>
      <c r="AD75">
        <f t="shared" si="4"/>
        <v>35.905836000000001</v>
      </c>
      <c r="AE75">
        <f>'IDT-1'!D75</f>
        <v>0</v>
      </c>
      <c r="AF75" s="24"/>
      <c r="AG75">
        <f t="shared" si="5"/>
        <v>35.905836000000001</v>
      </c>
      <c r="AI75" s="34">
        <f>PXIL!L75</f>
        <v>0</v>
      </c>
      <c r="AJ75" s="34">
        <f>PXIL!R75</f>
        <v>0</v>
      </c>
      <c r="AK75" s="34">
        <f>RTM_IEX!L75</f>
        <v>8.69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17.09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4.3099999999999996</v>
      </c>
      <c r="AB76" s="75">
        <f>-STOA!R76</f>
        <v>0</v>
      </c>
      <c r="AC76">
        <f t="shared" si="3"/>
        <v>0.29324399999999995</v>
      </c>
      <c r="AD76">
        <f t="shared" si="4"/>
        <v>34.616755999999995</v>
      </c>
      <c r="AE76">
        <f>'IDT-1'!D76</f>
        <v>0</v>
      </c>
      <c r="AF76" s="24"/>
      <c r="AG76">
        <f t="shared" si="5"/>
        <v>34.616755999999995</v>
      </c>
      <c r="AI76" s="34">
        <f>PXIL!L76</f>
        <v>0</v>
      </c>
      <c r="AJ76" s="34">
        <f>PXIL!R76</f>
        <v>0</v>
      </c>
      <c r="AK76" s="34">
        <f>RTM_IEX!L76</f>
        <v>7.67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17.09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4.1099999999999994</v>
      </c>
      <c r="AB77" s="75">
        <f>-STOA!R77</f>
        <v>0</v>
      </c>
      <c r="AC77">
        <f t="shared" si="3"/>
        <v>0.30265199999999998</v>
      </c>
      <c r="AD77">
        <f t="shared" si="4"/>
        <v>35.727347999999999</v>
      </c>
      <c r="AE77">
        <f>'IDT-1'!D77</f>
        <v>0</v>
      </c>
      <c r="AF77" s="24"/>
      <c r="AG77">
        <f t="shared" si="5"/>
        <v>35.727347999999999</v>
      </c>
      <c r="AI77" s="34">
        <f>PXIL!L77</f>
        <v>0</v>
      </c>
      <c r="AJ77" s="34">
        <f>PXIL!R77</f>
        <v>0</v>
      </c>
      <c r="AK77" s="34">
        <f>RTM_IEX!L77</f>
        <v>8.99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17.09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0.29803199999999996</v>
      </c>
      <c r="AD78">
        <f t="shared" si="4"/>
        <v>35.181967999999998</v>
      </c>
      <c r="AE78">
        <f>'IDT-1'!D78</f>
        <v>0</v>
      </c>
      <c r="AF78" s="24"/>
      <c r="AG78">
        <f t="shared" si="5"/>
        <v>35.181967999999998</v>
      </c>
      <c r="AI78" s="34">
        <f>PXIL!L78</f>
        <v>0</v>
      </c>
      <c r="AJ78" s="34">
        <f>PXIL!R78</f>
        <v>0</v>
      </c>
      <c r="AK78" s="34">
        <f>RTM_IEX!L78</f>
        <v>8.69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17.09</v>
      </c>
      <c r="H79">
        <f>PPCL_Spot!R79</f>
        <v>0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0.2688822967258081</v>
      </c>
      <c r="AD79">
        <f t="shared" si="4"/>
        <v>31.740914932537063</v>
      </c>
      <c r="AE79">
        <f>'IDT-1'!D79</f>
        <v>0</v>
      </c>
      <c r="AF79" s="24"/>
      <c r="AG79">
        <f t="shared" si="5"/>
        <v>31.740914932537063</v>
      </c>
      <c r="AI79" s="34">
        <f>PXIL!L79</f>
        <v>0</v>
      </c>
      <c r="AJ79" s="34">
        <f>PXIL!R79</f>
        <v>0</v>
      </c>
      <c r="AK79" s="34">
        <f>RTM_IEX!L79</f>
        <v>5.22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17.09</v>
      </c>
      <c r="H80">
        <f>PPCL_Spot!R80</f>
        <v>0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0.25208229672580812</v>
      </c>
      <c r="AD80">
        <f t="shared" si="4"/>
        <v>29.757714932537063</v>
      </c>
      <c r="AE80">
        <f>'IDT-1'!D80</f>
        <v>0</v>
      </c>
      <c r="AF80" s="24"/>
      <c r="AG80">
        <f t="shared" si="5"/>
        <v>29.757714932537063</v>
      </c>
      <c r="AI80" s="34">
        <f>PXIL!L80</f>
        <v>0</v>
      </c>
      <c r="AJ80" s="34">
        <f>PXIL!R80</f>
        <v>0</v>
      </c>
      <c r="AK80" s="34">
        <f>RTM_IEX!L80</f>
        <v>3.22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17.09</v>
      </c>
      <c r="H81">
        <f>PPCL_Spot!R81</f>
        <v>0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0.23620629672580812</v>
      </c>
      <c r="AD81">
        <f t="shared" si="4"/>
        <v>27.883590932537064</v>
      </c>
      <c r="AE81">
        <f>'IDT-1'!D81</f>
        <v>0</v>
      </c>
      <c r="AF81" s="24"/>
      <c r="AG81">
        <f t="shared" si="5"/>
        <v>27.883590932537064</v>
      </c>
      <c r="AI81" s="34">
        <f>PXIL!L81</f>
        <v>0</v>
      </c>
      <c r="AJ81" s="34">
        <f>PXIL!R81</f>
        <v>0</v>
      </c>
      <c r="AK81" s="34">
        <f>RTM_IEX!L81</f>
        <v>1.33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17.09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0.23360229672580812</v>
      </c>
      <c r="AD82">
        <f t="shared" si="4"/>
        <v>27.576194932537064</v>
      </c>
      <c r="AE82">
        <f>'IDT-1'!D82</f>
        <v>0</v>
      </c>
      <c r="AF82" s="24"/>
      <c r="AG82">
        <f t="shared" si="5"/>
        <v>27.576194932537064</v>
      </c>
      <c r="AI82" s="34">
        <f>PXIL!L82</f>
        <v>0</v>
      </c>
      <c r="AJ82" s="34">
        <f>PXIL!R82</f>
        <v>0</v>
      </c>
      <c r="AK82" s="34">
        <f>RTM_IEX!L82</f>
        <v>1.02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17.09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0.23301429672580812</v>
      </c>
      <c r="AD83">
        <f t="shared" si="4"/>
        <v>27.506782932537064</v>
      </c>
      <c r="AE83">
        <f>'IDT-1'!D83</f>
        <v>0</v>
      </c>
      <c r="AF83" s="24"/>
      <c r="AG83">
        <f t="shared" si="5"/>
        <v>27.506782932537064</v>
      </c>
      <c r="AI83" s="34">
        <f>PXIL!L83</f>
        <v>0</v>
      </c>
      <c r="AJ83" s="34">
        <f>PXIL!R83</f>
        <v>0</v>
      </c>
      <c r="AK83" s="34">
        <f>RTM_IEX!L83</f>
        <v>0.95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17.09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0.23200629672580814</v>
      </c>
      <c r="AD84">
        <f t="shared" si="4"/>
        <v>27.387790932537065</v>
      </c>
      <c r="AE84">
        <f>'IDT-1'!D84</f>
        <v>0</v>
      </c>
      <c r="AF84" s="24"/>
      <c r="AG84">
        <f t="shared" si="5"/>
        <v>27.387790932537065</v>
      </c>
      <c r="AI84" s="34">
        <f>PXIL!L84</f>
        <v>0</v>
      </c>
      <c r="AJ84" s="34">
        <f>PXIL!R84</f>
        <v>0</v>
      </c>
      <c r="AK84" s="34">
        <f>RTM_IEX!L84</f>
        <v>0.83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17.09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0.22948629672580814</v>
      </c>
      <c r="AD85">
        <f t="shared" si="4"/>
        <v>27.090310932537065</v>
      </c>
      <c r="AE85">
        <f>'IDT-1'!D85</f>
        <v>0</v>
      </c>
      <c r="AF85" s="24"/>
      <c r="AG85">
        <f t="shared" si="5"/>
        <v>27.090310932537065</v>
      </c>
      <c r="AI85" s="34">
        <f>PXIL!L85</f>
        <v>0</v>
      </c>
      <c r="AJ85" s="34">
        <f>PXIL!R85</f>
        <v>0</v>
      </c>
      <c r="AK85" s="34">
        <f>RTM_IEX!L85</f>
        <v>0.53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17.09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0.22898229672580814</v>
      </c>
      <c r="AD86">
        <f t="shared" si="4"/>
        <v>27.030814932537066</v>
      </c>
      <c r="AE86">
        <f>'IDT-1'!D86</f>
        <v>0</v>
      </c>
      <c r="AF86" s="24"/>
      <c r="AG86">
        <f t="shared" si="5"/>
        <v>27.030814932537066</v>
      </c>
      <c r="AI86" s="34">
        <f>PXIL!L86</f>
        <v>0</v>
      </c>
      <c r="AJ86" s="34">
        <f>PXIL!R86</f>
        <v>0</v>
      </c>
      <c r="AK86" s="34">
        <f>RTM_IEX!L86</f>
        <v>0.47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17.09</v>
      </c>
      <c r="H87">
        <f>PPCL_Spot!R87</f>
        <v>0</v>
      </c>
      <c r="I87">
        <f>Bawana_NG!R87</f>
        <v>5.8397972292628726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0.23007429672580812</v>
      </c>
      <c r="AD87">
        <f t="shared" si="4"/>
        <v>27.159722932537068</v>
      </c>
      <c r="AE87">
        <f>'IDT-1'!D87</f>
        <v>0</v>
      </c>
      <c r="AF87" s="24"/>
      <c r="AG87">
        <f t="shared" si="5"/>
        <v>27.159722932537068</v>
      </c>
      <c r="AI87" s="34">
        <f>PXIL!L87</f>
        <v>0</v>
      </c>
      <c r="AJ87" s="34">
        <f>PXIL!R87</f>
        <v>0</v>
      </c>
      <c r="AK87" s="34">
        <f>RTM_IEX!L87</f>
        <v>0.6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17.09</v>
      </c>
      <c r="H88">
        <f>PPCL_Spot!R88</f>
        <v>0</v>
      </c>
      <c r="I88">
        <f>Bawana_NG!R88</f>
        <v>5.8397972292628726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0.22999029672580812</v>
      </c>
      <c r="AD88">
        <f t="shared" si="4"/>
        <v>27.149806932537064</v>
      </c>
      <c r="AE88">
        <f>'IDT-1'!D88</f>
        <v>0</v>
      </c>
      <c r="AF88" s="24"/>
      <c r="AG88">
        <f t="shared" si="5"/>
        <v>27.149806932537064</v>
      </c>
      <c r="AI88" s="34">
        <f>PXIL!L88</f>
        <v>0</v>
      </c>
      <c r="AJ88" s="34">
        <f>PXIL!R88</f>
        <v>0</v>
      </c>
      <c r="AK88" s="34">
        <f>RTM_IEX!L88</f>
        <v>0.59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17.09</v>
      </c>
      <c r="H89">
        <f>PPCL_Spot!R89</f>
        <v>0</v>
      </c>
      <c r="I89">
        <f>Bawana_NG!R89</f>
        <v>5.8397972292628726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0.23225829672580814</v>
      </c>
      <c r="AD89">
        <f t="shared" si="4"/>
        <v>27.417538932537067</v>
      </c>
      <c r="AE89">
        <f>'IDT-1'!D89</f>
        <v>0</v>
      </c>
      <c r="AF89" s="24"/>
      <c r="AG89">
        <f t="shared" si="5"/>
        <v>27.417538932537067</v>
      </c>
      <c r="AI89" s="34">
        <f>PXIL!L89</f>
        <v>0</v>
      </c>
      <c r="AJ89" s="34">
        <f>PXIL!R89</f>
        <v>0</v>
      </c>
      <c r="AK89" s="34">
        <f>RTM_IEX!L89</f>
        <v>0.86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17.09</v>
      </c>
      <c r="H90">
        <f>PPCL_Spot!R90</f>
        <v>0</v>
      </c>
      <c r="I90">
        <f>Bawana_NG!R90</f>
        <v>5.8397972292628726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0.23335029672580812</v>
      </c>
      <c r="AD90">
        <f t="shared" si="4"/>
        <v>27.546446932537062</v>
      </c>
      <c r="AE90">
        <f>'IDT-1'!D90</f>
        <v>0</v>
      </c>
      <c r="AF90" s="24"/>
      <c r="AG90">
        <f t="shared" si="5"/>
        <v>27.546446932537062</v>
      </c>
      <c r="AI90" s="34">
        <f>PXIL!L90</f>
        <v>0</v>
      </c>
      <c r="AJ90" s="34">
        <f>PXIL!R90</f>
        <v>0</v>
      </c>
      <c r="AK90" s="34">
        <f>RTM_IEX!L90</f>
        <v>0.99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5.8397972292628726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0.23629029672580809</v>
      </c>
      <c r="AD91">
        <f t="shared" si="4"/>
        <v>27.893506932537061</v>
      </c>
      <c r="AE91">
        <f>'IDT-1'!D91</f>
        <v>0</v>
      </c>
      <c r="AF91" s="24"/>
      <c r="AG91">
        <f t="shared" si="5"/>
        <v>27.893506932537061</v>
      </c>
      <c r="AI91" s="34">
        <f>PXIL!L91</f>
        <v>0</v>
      </c>
      <c r="AJ91" s="34">
        <f>PXIL!R91</f>
        <v>0</v>
      </c>
      <c r="AK91" s="34">
        <f>RTM_IEX!L91</f>
        <v>0.78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5.8397972292628726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0.23637429672580809</v>
      </c>
      <c r="AD92">
        <f t="shared" si="4"/>
        <v>27.903422932537058</v>
      </c>
      <c r="AE92">
        <f>'IDT-1'!D92</f>
        <v>0</v>
      </c>
      <c r="AF92" s="24"/>
      <c r="AG92">
        <f t="shared" si="5"/>
        <v>27.903422932537058</v>
      </c>
      <c r="AI92" s="34">
        <f>PXIL!L92</f>
        <v>0</v>
      </c>
      <c r="AJ92" s="34">
        <f>PXIL!R92</f>
        <v>0</v>
      </c>
      <c r="AK92" s="34">
        <f>RTM_IEX!L92</f>
        <v>0.79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5.8397972292628726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0.2337702967258081</v>
      </c>
      <c r="AD93">
        <f t="shared" si="4"/>
        <v>27.596026932537061</v>
      </c>
      <c r="AE93">
        <f>'IDT-1'!D93</f>
        <v>0</v>
      </c>
      <c r="AF93" s="24"/>
      <c r="AG93">
        <f t="shared" si="5"/>
        <v>27.596026932537061</v>
      </c>
      <c r="AI93" s="34">
        <f>PXIL!L93</f>
        <v>0</v>
      </c>
      <c r="AJ93" s="34">
        <f>PXIL!R93</f>
        <v>0</v>
      </c>
      <c r="AK93" s="34">
        <f>RTM_IEX!L93</f>
        <v>0.48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5.8397972292628726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0.23335029672580809</v>
      </c>
      <c r="AD94">
        <f t="shared" si="4"/>
        <v>27.546446932537059</v>
      </c>
      <c r="AE94">
        <f>'IDT-1'!D94</f>
        <v>0</v>
      </c>
      <c r="AF94" s="24"/>
      <c r="AG94">
        <f t="shared" si="5"/>
        <v>27.546446932537059</v>
      </c>
      <c r="AI94" s="34">
        <f>PXIL!L94</f>
        <v>0</v>
      </c>
      <c r="AJ94" s="34">
        <f>PXIL!R94</f>
        <v>0</v>
      </c>
      <c r="AK94" s="34">
        <f>RTM_IEX!L94</f>
        <v>0.43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5.8397972292628726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0.23335029672580809</v>
      </c>
      <c r="AD95">
        <f t="shared" si="4"/>
        <v>27.546446932537059</v>
      </c>
      <c r="AE95">
        <f>'IDT-1'!D95</f>
        <v>0</v>
      </c>
      <c r="AF95" s="24"/>
      <c r="AG95">
        <f t="shared" si="5"/>
        <v>27.546446932537059</v>
      </c>
      <c r="AI95" s="34">
        <f>PXIL!L95</f>
        <v>0</v>
      </c>
      <c r="AJ95" s="34">
        <f>PXIL!R95</f>
        <v>0</v>
      </c>
      <c r="AK95" s="34">
        <f>RTM_IEX!L95</f>
        <v>0.43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5.8397972292628726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0.23326629672580809</v>
      </c>
      <c r="AD96">
        <f t="shared" si="4"/>
        <v>27.536530932537062</v>
      </c>
      <c r="AE96">
        <f>'IDT-1'!D96</f>
        <v>0</v>
      </c>
      <c r="AF96" s="24"/>
      <c r="AG96">
        <f t="shared" si="5"/>
        <v>27.536530932537062</v>
      </c>
      <c r="AI96" s="34">
        <f>PXIL!L96</f>
        <v>0</v>
      </c>
      <c r="AJ96" s="34">
        <f>PXIL!R96</f>
        <v>0</v>
      </c>
      <c r="AK96" s="34">
        <f>RTM_IEX!L96</f>
        <v>0.42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5.8397972292628726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0.2309142967258081</v>
      </c>
      <c r="AD97">
        <f t="shared" si="4"/>
        <v>27.258882932537063</v>
      </c>
      <c r="AE97">
        <f>'IDT-1'!D97</f>
        <v>0</v>
      </c>
      <c r="AF97" s="24"/>
      <c r="AG97">
        <f t="shared" si="5"/>
        <v>27.258882932537063</v>
      </c>
      <c r="AI97" s="34">
        <f>PXIL!L97</f>
        <v>0</v>
      </c>
      <c r="AJ97" s="34">
        <f>PXIL!R97</f>
        <v>0</v>
      </c>
      <c r="AK97" s="34">
        <f>RTM_IEX!L97</f>
        <v>0.14000000000000001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5.8397972292628726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0.2309142967258081</v>
      </c>
      <c r="AD98">
        <f t="shared" si="4"/>
        <v>27.258882932537063</v>
      </c>
      <c r="AE98">
        <f>'IDT-1'!D98</f>
        <v>0</v>
      </c>
      <c r="AF98" s="24"/>
      <c r="AG98">
        <f t="shared" si="5"/>
        <v>27.258882932537063</v>
      </c>
      <c r="AI98" s="34">
        <f>PXIL!L98</f>
        <v>0</v>
      </c>
      <c r="AJ98" s="34">
        <f>PXIL!R98</f>
        <v>0</v>
      </c>
      <c r="AK98" s="34">
        <f>RTM_IEX!L98</f>
        <v>0.14000000000000001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0.39213174222148139</v>
      </c>
      <c r="H99">
        <f t="shared" si="6"/>
        <v>0</v>
      </c>
      <c r="I99">
        <f t="shared" si="6"/>
        <v>0.14015723544166797</v>
      </c>
      <c r="J99">
        <f t="shared" si="6"/>
        <v>0</v>
      </c>
      <c r="K99">
        <f t="shared" si="6"/>
        <v>2.3224211462002884E-7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0.14541000000000009</v>
      </c>
      <c r="AB99" s="75">
        <f t="shared" si="6"/>
        <v>0</v>
      </c>
      <c r="AC99">
        <f t="shared" si="6"/>
        <v>6.9556973632042213E-3</v>
      </c>
      <c r="AD99">
        <f t="shared" si="6"/>
        <v>0.82110351254206015</v>
      </c>
      <c r="AE99">
        <f t="shared" ref="AE99:AT99" si="7">SUM(AE3:AE98)/4000</f>
        <v>0</v>
      </c>
      <c r="AG99">
        <f t="shared" si="7"/>
        <v>0.82110351254206015</v>
      </c>
      <c r="AI99">
        <f t="shared" si="7"/>
        <v>0</v>
      </c>
      <c r="AJ99">
        <f t="shared" si="7"/>
        <v>0</v>
      </c>
      <c r="AK99">
        <f t="shared" si="7"/>
        <v>0.15036000000000005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19.319987999999999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0.16270789919999998</v>
      </c>
      <c r="AD3">
        <f>SUM(B3:AB3,AI3:AV3)-AC3</f>
        <v>19.207280100799998</v>
      </c>
      <c r="AE3">
        <v>0</v>
      </c>
      <c r="AF3" s="24"/>
      <c r="AG3">
        <f>SUM(AD3:AF3)</f>
        <v>19.207280100799998</v>
      </c>
      <c r="AI3" s="34">
        <f>PXIL!M3</f>
        <v>0</v>
      </c>
      <c r="AJ3" s="34">
        <f>PXIL!S3</f>
        <v>0</v>
      </c>
      <c r="AK3" s="34">
        <f>RTM_IEX!M3</f>
        <v>0.05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19.319987999999999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0.16237189919999998</v>
      </c>
      <c r="AD4">
        <f t="shared" ref="AD4:AD67" si="1">SUM(B4:AB4,AI4:AV4)-AC4</f>
        <v>19.1676161008</v>
      </c>
      <c r="AE4">
        <v>0</v>
      </c>
      <c r="AF4" s="24"/>
      <c r="AG4">
        <f t="shared" ref="AG4:AG67" si="2">SUM(AD4:AF4)</f>
        <v>19.1676161008</v>
      </c>
      <c r="AI4" s="34">
        <f>PXIL!M4</f>
        <v>0</v>
      </c>
      <c r="AJ4" s="34">
        <f>PXIL!S4</f>
        <v>0</v>
      </c>
      <c r="AK4" s="34">
        <f>RTM_IEX!M4</f>
        <v>0.01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17.241831999999999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0.14483138879999999</v>
      </c>
      <c r="AD5">
        <f t="shared" si="1"/>
        <v>17.097000611199999</v>
      </c>
      <c r="AE5">
        <v>0</v>
      </c>
      <c r="AF5" s="24"/>
      <c r="AG5">
        <f t="shared" si="2"/>
        <v>17.097000611199999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15.783986000000001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0.13258548240000001</v>
      </c>
      <c r="AD6">
        <f t="shared" si="1"/>
        <v>15.651400517600001</v>
      </c>
      <c r="AE6">
        <v>0</v>
      </c>
      <c r="AF6" s="24"/>
      <c r="AG6">
        <f t="shared" si="2"/>
        <v>15.651400517600001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15.140682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0.1271817288</v>
      </c>
      <c r="AD7">
        <f t="shared" si="1"/>
        <v>15.0135002712</v>
      </c>
      <c r="AE7">
        <v>0</v>
      </c>
      <c r="AF7" s="24"/>
      <c r="AG7">
        <f t="shared" si="2"/>
        <v>15.0135002712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15.941610000000001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0.133909524</v>
      </c>
      <c r="AD8">
        <f t="shared" si="1"/>
        <v>15.807700476000001</v>
      </c>
      <c r="AE8">
        <v>0</v>
      </c>
      <c r="AF8" s="24"/>
      <c r="AG8">
        <f t="shared" si="2"/>
        <v>15.807700476000001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13.033581999999999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0.10948208879999999</v>
      </c>
      <c r="AD9">
        <f t="shared" si="1"/>
        <v>12.924099911199999</v>
      </c>
      <c r="AE9">
        <v>0</v>
      </c>
      <c r="AF9" s="24"/>
      <c r="AG9">
        <f t="shared" si="2"/>
        <v>12.924099911199999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11.576644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9.7243809599999995E-2</v>
      </c>
      <c r="AD10">
        <f t="shared" si="1"/>
        <v>11.4794001904</v>
      </c>
      <c r="AE10">
        <v>0</v>
      </c>
      <c r="AF10" s="24"/>
      <c r="AG10">
        <f t="shared" si="2"/>
        <v>11.4794001904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12.437777000000001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0.10447732679999999</v>
      </c>
      <c r="AD11">
        <f t="shared" si="1"/>
        <v>12.333299673200001</v>
      </c>
      <c r="AE11">
        <v>0</v>
      </c>
      <c r="AF11" s="24"/>
      <c r="AG11">
        <f t="shared" si="2"/>
        <v>12.333299673200001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12.212484999999999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0.10258487399999999</v>
      </c>
      <c r="AD12">
        <f t="shared" si="1"/>
        <v>12.109900125999999</v>
      </c>
      <c r="AE12">
        <v>0</v>
      </c>
      <c r="AF12" s="24"/>
      <c r="AG12">
        <f t="shared" si="2"/>
        <v>12.109900125999999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10.775313000000001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9.05126292E-2</v>
      </c>
      <c r="AD13">
        <f t="shared" si="1"/>
        <v>10.684800370800001</v>
      </c>
      <c r="AE13">
        <v>0</v>
      </c>
      <c r="AF13" s="24"/>
      <c r="AG13">
        <f t="shared" si="2"/>
        <v>10.684800370800001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11.916701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0.10010028839999999</v>
      </c>
      <c r="AD14">
        <f t="shared" si="1"/>
        <v>11.8166007116</v>
      </c>
      <c r="AE14">
        <v>0</v>
      </c>
      <c r="AF14" s="24"/>
      <c r="AG14">
        <f t="shared" si="2"/>
        <v>11.8166007116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11.846007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9.9506458799999989E-2</v>
      </c>
      <c r="AD15">
        <f t="shared" si="1"/>
        <v>11.7465005412</v>
      </c>
      <c r="AE15">
        <v>0</v>
      </c>
      <c r="AF15" s="24"/>
      <c r="AG15">
        <f t="shared" si="2"/>
        <v>11.7465005412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13.99173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0.11753053199999999</v>
      </c>
      <c r="AD16">
        <f t="shared" si="1"/>
        <v>13.874199468</v>
      </c>
      <c r="AE16">
        <v>0</v>
      </c>
      <c r="AF16" s="24"/>
      <c r="AG16">
        <f t="shared" si="2"/>
        <v>13.874199468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15.544978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0.1305778152</v>
      </c>
      <c r="AD17">
        <f t="shared" si="1"/>
        <v>15.4144001848</v>
      </c>
      <c r="AE17">
        <v>0</v>
      </c>
      <c r="AF17" s="24"/>
      <c r="AG17">
        <f t="shared" si="2"/>
        <v>15.4144001848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18.772387999999999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0.15768805919999998</v>
      </c>
      <c r="AD18">
        <f t="shared" si="1"/>
        <v>18.614699940799998</v>
      </c>
      <c r="AE18">
        <v>0</v>
      </c>
      <c r="AF18" s="24"/>
      <c r="AG18">
        <f t="shared" si="2"/>
        <v>18.614699940799998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19.319987999999999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1.08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0.17219989920000001</v>
      </c>
      <c r="AD19">
        <f t="shared" si="1"/>
        <v>20.327788100800003</v>
      </c>
      <c r="AE19">
        <v>0</v>
      </c>
      <c r="AF19" s="24"/>
      <c r="AG19">
        <f t="shared" si="2"/>
        <v>20.327788100800003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1.41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0.17530789919999998</v>
      </c>
      <c r="AD20">
        <f t="shared" si="1"/>
        <v>20.694680100799999</v>
      </c>
      <c r="AE20">
        <v>0</v>
      </c>
      <c r="AF20" s="24"/>
      <c r="AG20">
        <f t="shared" si="2"/>
        <v>20.694680100799999</v>
      </c>
      <c r="AI20" s="34">
        <f>PXIL!M20</f>
        <v>0</v>
      </c>
      <c r="AJ20" s="34">
        <f>PXIL!S20</f>
        <v>0</v>
      </c>
      <c r="AK20" s="34">
        <f>RTM_IEX!M20</f>
        <v>0.14000000000000001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1.18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0.17362789919999999</v>
      </c>
      <c r="AD21">
        <f t="shared" si="1"/>
        <v>20.4963601008</v>
      </c>
      <c r="AE21">
        <v>0</v>
      </c>
      <c r="AF21" s="24"/>
      <c r="AG21">
        <f t="shared" si="2"/>
        <v>20.4963601008</v>
      </c>
      <c r="AI21" s="34">
        <f>PXIL!M21</f>
        <v>0</v>
      </c>
      <c r="AJ21" s="34">
        <f>PXIL!S21</f>
        <v>0</v>
      </c>
      <c r="AK21" s="34">
        <f>RTM_IEX!M21</f>
        <v>0.17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1.37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0.17572789919999998</v>
      </c>
      <c r="AD22">
        <f t="shared" si="1"/>
        <v>20.744260100799998</v>
      </c>
      <c r="AE22">
        <v>0</v>
      </c>
      <c r="AF22" s="24"/>
      <c r="AG22">
        <f t="shared" si="2"/>
        <v>20.744260100799998</v>
      </c>
      <c r="AI22" s="34">
        <f>PXIL!M22</f>
        <v>0</v>
      </c>
      <c r="AJ22" s="34">
        <f>PXIL!S22</f>
        <v>0</v>
      </c>
      <c r="AK22" s="34">
        <f>RTM_IEX!M22</f>
        <v>0.23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2.2200000000000002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0.18244789919999999</v>
      </c>
      <c r="AD23">
        <f t="shared" si="1"/>
        <v>21.537540100799998</v>
      </c>
      <c r="AE23">
        <v>0</v>
      </c>
      <c r="AF23" s="24"/>
      <c r="AG23">
        <f t="shared" si="2"/>
        <v>21.537540100799998</v>
      </c>
      <c r="AI23" s="34">
        <f>PXIL!M23</f>
        <v>0</v>
      </c>
      <c r="AJ23" s="34">
        <f>PXIL!S23</f>
        <v>0</v>
      </c>
      <c r="AK23" s="34">
        <f>RTM_IEX!M23</f>
        <v>0.18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0.19235989919999996</v>
      </c>
      <c r="AD24">
        <f t="shared" si="1"/>
        <v>22.707628100800001</v>
      </c>
      <c r="AE24">
        <v>0</v>
      </c>
      <c r="AF24" s="24"/>
      <c r="AG24">
        <f t="shared" si="2"/>
        <v>22.707628100800001</v>
      </c>
      <c r="AI24" s="34">
        <f>PXIL!M24</f>
        <v>0</v>
      </c>
      <c r="AJ24" s="34">
        <f>PXIL!S24</f>
        <v>0</v>
      </c>
      <c r="AK24" s="34">
        <f>RTM_IEX!M24</f>
        <v>0.28000000000000003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3.29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0.19219189919999996</v>
      </c>
      <c r="AD25">
        <f t="shared" si="1"/>
        <v>22.687796100799996</v>
      </c>
      <c r="AE25">
        <v>0</v>
      </c>
      <c r="AF25" s="24"/>
      <c r="AG25">
        <f t="shared" si="2"/>
        <v>22.687796100799996</v>
      </c>
      <c r="AI25" s="34">
        <f>PXIL!M25</f>
        <v>0</v>
      </c>
      <c r="AJ25" s="34">
        <f>PXIL!S25</f>
        <v>0</v>
      </c>
      <c r="AK25" s="34">
        <f>RTM_IEX!M25</f>
        <v>0.27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2.2999999999999998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0.18286789919999999</v>
      </c>
      <c r="AD26">
        <f t="shared" si="1"/>
        <v>21.587120100799996</v>
      </c>
      <c r="AE26">
        <v>0</v>
      </c>
      <c r="AF26" s="24"/>
      <c r="AG26">
        <f t="shared" si="2"/>
        <v>21.587120100799996</v>
      </c>
      <c r="AI26" s="34">
        <f>PXIL!M26</f>
        <v>0</v>
      </c>
      <c r="AJ26" s="34">
        <f>PXIL!S26</f>
        <v>0</v>
      </c>
      <c r="AK26" s="34">
        <f>RTM_IEX!M26</f>
        <v>0.15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0.17774389919999997</v>
      </c>
      <c r="AD27">
        <f t="shared" si="1"/>
        <v>20.982244100799999</v>
      </c>
      <c r="AE27">
        <v>0</v>
      </c>
      <c r="AF27" s="24"/>
      <c r="AG27">
        <f t="shared" si="2"/>
        <v>20.982244100799999</v>
      </c>
      <c r="AI27" s="34">
        <f>PXIL!M27</f>
        <v>0</v>
      </c>
      <c r="AJ27" s="34">
        <f>PXIL!S27</f>
        <v>0</v>
      </c>
      <c r="AK27" s="34">
        <f>RTM_IEX!M27</f>
        <v>0.14000000000000001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4.59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0.20479189919999999</v>
      </c>
      <c r="AD28">
        <f t="shared" si="1"/>
        <v>24.175196100799997</v>
      </c>
      <c r="AE28">
        <v>0</v>
      </c>
      <c r="AF28" s="24"/>
      <c r="AG28">
        <f t="shared" si="2"/>
        <v>24.175196100799997</v>
      </c>
      <c r="AI28" s="34">
        <f>PXIL!M28</f>
        <v>0</v>
      </c>
      <c r="AJ28" s="34">
        <f>PXIL!S28</f>
        <v>0</v>
      </c>
      <c r="AK28" s="34">
        <f>RTM_IEX!M28</f>
        <v>0.47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3.34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0.23007589919999999</v>
      </c>
      <c r="AD29">
        <f t="shared" si="1"/>
        <v>27.1599121008</v>
      </c>
      <c r="AE29">
        <v>0</v>
      </c>
      <c r="AF29" s="24"/>
      <c r="AG29">
        <f t="shared" si="2"/>
        <v>27.1599121008</v>
      </c>
      <c r="AI29" s="34">
        <f>PXIL!M29</f>
        <v>0</v>
      </c>
      <c r="AJ29" s="34">
        <f>PXIL!S29</f>
        <v>0</v>
      </c>
      <c r="AK29" s="34">
        <f>RTM_IEX!M29</f>
        <v>0.28000000000000003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4.45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0.19471189919999998</v>
      </c>
      <c r="AD30">
        <f t="shared" si="1"/>
        <v>22.985276100799997</v>
      </c>
      <c r="AE30">
        <v>0</v>
      </c>
      <c r="AF30" s="24"/>
      <c r="AG30">
        <f t="shared" si="2"/>
        <v>22.985276100799997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3.86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3.38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0.19067989919999997</v>
      </c>
      <c r="AD31">
        <f t="shared" si="1"/>
        <v>22.509308100799998</v>
      </c>
      <c r="AE31">
        <v>0</v>
      </c>
      <c r="AF31" s="24"/>
      <c r="AG31">
        <f t="shared" si="2"/>
        <v>22.509308100799998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2.0299999999999998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0.17933989919999999</v>
      </c>
      <c r="AD32">
        <f t="shared" si="1"/>
        <v>21.170648100800001</v>
      </c>
      <c r="AE32">
        <v>0</v>
      </c>
      <c r="AF32" s="24"/>
      <c r="AG32">
        <f t="shared" si="2"/>
        <v>21.170648100800001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1.45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0.17446789919999997</v>
      </c>
      <c r="AD33">
        <f t="shared" si="1"/>
        <v>20.595520100799998</v>
      </c>
      <c r="AE33">
        <v>0</v>
      </c>
      <c r="AF33" s="24"/>
      <c r="AG33">
        <f t="shared" si="2"/>
        <v>20.595520100799998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2.3199999999999998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0.18177589919999998</v>
      </c>
      <c r="AD34">
        <f t="shared" si="1"/>
        <v>21.458212100799997</v>
      </c>
      <c r="AE34">
        <v>0</v>
      </c>
      <c r="AF34" s="24"/>
      <c r="AG34">
        <f t="shared" si="2"/>
        <v>21.458212100799997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0.17572789919999998</v>
      </c>
      <c r="AD35">
        <f t="shared" si="1"/>
        <v>20.744260100799998</v>
      </c>
      <c r="AE35">
        <v>0</v>
      </c>
      <c r="AF35" s="24"/>
      <c r="AG35">
        <f t="shared" si="2"/>
        <v>20.744260100799998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1.6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0.20369989919999998</v>
      </c>
      <c r="AD36">
        <f t="shared" si="1"/>
        <v>24.046288100799998</v>
      </c>
      <c r="AE36">
        <v>0</v>
      </c>
      <c r="AF36" s="24"/>
      <c r="AG36">
        <f t="shared" si="2"/>
        <v>24.046288100799998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4.93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0.21663589919999998</v>
      </c>
      <c r="AD37">
        <f t="shared" si="1"/>
        <v>25.573352100799998</v>
      </c>
      <c r="AE37">
        <v>0</v>
      </c>
      <c r="AF37" s="24"/>
      <c r="AG37">
        <f t="shared" si="2"/>
        <v>25.573352100799998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6.47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0.21260389919999997</v>
      </c>
      <c r="AD38">
        <f t="shared" si="1"/>
        <v>25.097384100799996</v>
      </c>
      <c r="AE38">
        <v>0</v>
      </c>
      <c r="AF38" s="24"/>
      <c r="AG38">
        <f t="shared" si="2"/>
        <v>25.097384100799996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5.99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0.19471189919999998</v>
      </c>
      <c r="AD39">
        <f t="shared" si="1"/>
        <v>22.985276100799997</v>
      </c>
      <c r="AE39">
        <v>0</v>
      </c>
      <c r="AF39" s="24"/>
      <c r="AG39">
        <f t="shared" si="2"/>
        <v>22.985276100799997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3.86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0.19882789919999996</v>
      </c>
      <c r="AD40">
        <f t="shared" si="1"/>
        <v>23.471160100799995</v>
      </c>
      <c r="AE40">
        <v>0</v>
      </c>
      <c r="AF40" s="24"/>
      <c r="AG40">
        <f t="shared" si="2"/>
        <v>23.471160100799995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4.3499999999999996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0.17446789919999997</v>
      </c>
      <c r="AD41">
        <f t="shared" si="1"/>
        <v>20.595520100799998</v>
      </c>
      <c r="AE41">
        <v>0</v>
      </c>
      <c r="AF41" s="24"/>
      <c r="AG41">
        <f t="shared" si="2"/>
        <v>20.595520100799998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1.45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0.16556389919999998</v>
      </c>
      <c r="AD42">
        <f t="shared" si="1"/>
        <v>19.544424100800001</v>
      </c>
      <c r="AE42">
        <v>0</v>
      </c>
      <c r="AF42" s="24"/>
      <c r="AG42">
        <f t="shared" si="2"/>
        <v>19.544424100800001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0.39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0.17606389919999998</v>
      </c>
      <c r="AD43">
        <f t="shared" si="1"/>
        <v>20.7839241008</v>
      </c>
      <c r="AE43">
        <v>0</v>
      </c>
      <c r="AF43" s="24"/>
      <c r="AG43">
        <f t="shared" si="2"/>
        <v>20.7839241008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1.64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0.16312789919999998</v>
      </c>
      <c r="AD44">
        <f t="shared" si="1"/>
        <v>19.256860100800001</v>
      </c>
      <c r="AE44">
        <v>0</v>
      </c>
      <c r="AF44" s="24"/>
      <c r="AG44">
        <f t="shared" si="2"/>
        <v>19.256860100800001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0.1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18.042558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0.15155748719999998</v>
      </c>
      <c r="AD45">
        <f t="shared" si="1"/>
        <v>17.891000512799998</v>
      </c>
      <c r="AE45">
        <v>0</v>
      </c>
      <c r="AF45" s="24"/>
      <c r="AG45">
        <f t="shared" si="2"/>
        <v>17.891000512799998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18.152177999999999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0.15247829519999997</v>
      </c>
      <c r="AD46">
        <f t="shared" si="1"/>
        <v>17.999699704799998</v>
      </c>
      <c r="AE46">
        <v>0</v>
      </c>
      <c r="AF46" s="24"/>
      <c r="AG46">
        <f t="shared" si="2"/>
        <v>17.999699704799998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18.802641999999999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0.15794219279999999</v>
      </c>
      <c r="AD47">
        <f t="shared" si="1"/>
        <v>18.644699807199999</v>
      </c>
      <c r="AE47">
        <v>0</v>
      </c>
      <c r="AF47" s="24"/>
      <c r="AG47">
        <f t="shared" si="2"/>
        <v>18.644699807199999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19.319987999999999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0.16388389919999996</v>
      </c>
      <c r="AD48">
        <f t="shared" si="1"/>
        <v>19.346104100800002</v>
      </c>
      <c r="AE48">
        <v>0</v>
      </c>
      <c r="AF48" s="24"/>
      <c r="AG48">
        <f t="shared" si="2"/>
        <v>19.346104100800002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0.19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19.319987999999999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0.16799989919999997</v>
      </c>
      <c r="AD49">
        <f t="shared" si="1"/>
        <v>19.831988100799997</v>
      </c>
      <c r="AE49">
        <v>0</v>
      </c>
      <c r="AF49" s="24"/>
      <c r="AG49">
        <f t="shared" si="2"/>
        <v>19.831988100799997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0.68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0.21344389919999995</v>
      </c>
      <c r="AD50">
        <f t="shared" si="1"/>
        <v>25.196544100799997</v>
      </c>
      <c r="AE50">
        <v>0</v>
      </c>
      <c r="AF50" s="24"/>
      <c r="AG50">
        <f t="shared" si="2"/>
        <v>25.196544100799997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6.09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19.319987999999999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0.20689189919999995</v>
      </c>
      <c r="AD51">
        <f t="shared" si="1"/>
        <v>24.423096100799999</v>
      </c>
      <c r="AE51">
        <v>0</v>
      </c>
      <c r="AF51" s="24"/>
      <c r="AG51">
        <f t="shared" si="2"/>
        <v>24.423096100799999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5.31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19.319987999999999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0.21419989919999996</v>
      </c>
      <c r="AD52">
        <f t="shared" si="1"/>
        <v>25.285788100799998</v>
      </c>
      <c r="AE52">
        <v>0</v>
      </c>
      <c r="AF52" s="24"/>
      <c r="AG52">
        <f t="shared" si="2"/>
        <v>25.285788100799998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6.18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19.319987999999999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0.21176389919999997</v>
      </c>
      <c r="AD53">
        <f t="shared" si="1"/>
        <v>24.998224100799998</v>
      </c>
      <c r="AE53">
        <v>0</v>
      </c>
      <c r="AF53" s="24"/>
      <c r="AG53">
        <f t="shared" si="2"/>
        <v>24.998224100799998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5.89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0.21260389919999997</v>
      </c>
      <c r="AD54">
        <f t="shared" si="1"/>
        <v>25.097384100799996</v>
      </c>
      <c r="AE54">
        <v>0</v>
      </c>
      <c r="AF54" s="24"/>
      <c r="AG54">
        <f t="shared" si="2"/>
        <v>25.097384100799996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5.99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0.21663589919999998</v>
      </c>
      <c r="AD55">
        <f t="shared" si="1"/>
        <v>25.573352100799998</v>
      </c>
      <c r="AE55">
        <v>0</v>
      </c>
      <c r="AF55" s="24"/>
      <c r="AG55">
        <f t="shared" si="2"/>
        <v>25.573352100799998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6.47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0.21260389919999997</v>
      </c>
      <c r="AD56">
        <f t="shared" si="1"/>
        <v>25.097384100799996</v>
      </c>
      <c r="AE56">
        <v>0</v>
      </c>
      <c r="AF56" s="24"/>
      <c r="AG56">
        <f t="shared" si="2"/>
        <v>25.097384100799996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5.99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0.19151989919999998</v>
      </c>
      <c r="AD57">
        <f t="shared" si="1"/>
        <v>22.6084681008</v>
      </c>
      <c r="AE57">
        <v>0</v>
      </c>
      <c r="AF57" s="24"/>
      <c r="AG57">
        <f t="shared" si="2"/>
        <v>22.6084681008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3.48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0.18664789919999997</v>
      </c>
      <c r="AD58">
        <f t="shared" si="1"/>
        <v>22.033340100799997</v>
      </c>
      <c r="AE58">
        <v>0</v>
      </c>
      <c r="AF58" s="24"/>
      <c r="AG58">
        <f t="shared" si="2"/>
        <v>22.033340100799997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2.9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4.0599999999999996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0.19639189919999997</v>
      </c>
      <c r="AD59">
        <f t="shared" si="1"/>
        <v>23.183596100799999</v>
      </c>
      <c r="AE59">
        <v>0</v>
      </c>
      <c r="AF59" s="24"/>
      <c r="AG59">
        <f t="shared" si="2"/>
        <v>23.183596100799999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0.18664789919999997</v>
      </c>
      <c r="AD60">
        <f t="shared" si="1"/>
        <v>22.033340100799997</v>
      </c>
      <c r="AE60">
        <v>0</v>
      </c>
      <c r="AF60" s="24"/>
      <c r="AG60">
        <f t="shared" si="2"/>
        <v>22.033340100799997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8.4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0.23284789919999999</v>
      </c>
      <c r="AD61">
        <f t="shared" si="1"/>
        <v>27.487140100800001</v>
      </c>
      <c r="AE61">
        <v>0</v>
      </c>
      <c r="AF61" s="24"/>
      <c r="AG61">
        <f t="shared" si="2"/>
        <v>27.487140100800001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7.92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0.22881589919999995</v>
      </c>
      <c r="AD62">
        <f t="shared" si="1"/>
        <v>27.011172100799996</v>
      </c>
      <c r="AE62">
        <v>0</v>
      </c>
      <c r="AF62" s="24"/>
      <c r="AG62">
        <f t="shared" si="2"/>
        <v>27.011172100799996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3.28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0.1898398992</v>
      </c>
      <c r="AD63">
        <f t="shared" si="1"/>
        <v>22.410148100800001</v>
      </c>
      <c r="AE63">
        <v>0</v>
      </c>
      <c r="AF63" s="24"/>
      <c r="AG63">
        <f t="shared" si="2"/>
        <v>22.410148100800001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0.20596789919999997</v>
      </c>
      <c r="AD64">
        <f t="shared" si="1"/>
        <v>24.314020100799997</v>
      </c>
      <c r="AE64">
        <v>0</v>
      </c>
      <c r="AF64" s="24"/>
      <c r="AG64">
        <f t="shared" si="2"/>
        <v>24.314020100799997</v>
      </c>
      <c r="AI64" s="34">
        <f>PXIL!M64</f>
        <v>0</v>
      </c>
      <c r="AJ64" s="34">
        <f>PXIL!S64</f>
        <v>0</v>
      </c>
      <c r="AK64" s="34">
        <f>RTM_IEX!M64</f>
        <v>0.48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7.73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0.22721989919999996</v>
      </c>
      <c r="AD65">
        <f t="shared" si="1"/>
        <v>26.822768100799998</v>
      </c>
      <c r="AE65">
        <v>0</v>
      </c>
      <c r="AF65" s="24"/>
      <c r="AG65">
        <f t="shared" si="2"/>
        <v>26.822768100799998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8.7899999999999991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0.23612389919999996</v>
      </c>
      <c r="AD66">
        <f t="shared" si="1"/>
        <v>27.873864100799999</v>
      </c>
      <c r="AE66">
        <v>0</v>
      </c>
      <c r="AF66" s="24"/>
      <c r="AG66">
        <f t="shared" si="2"/>
        <v>27.873864100799999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0.21016789919999998</v>
      </c>
      <c r="AD67">
        <f t="shared" si="1"/>
        <v>24.8098201008</v>
      </c>
      <c r="AE67">
        <v>0</v>
      </c>
      <c r="AF67" s="24"/>
      <c r="AG67">
        <f t="shared" si="2"/>
        <v>24.8098201008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3.28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0.1898398992</v>
      </c>
      <c r="AD68">
        <f t="shared" ref="AD68:AD98" si="4">SUM(B68:AB68,AI68:AV68)-AC68</f>
        <v>22.410148100800001</v>
      </c>
      <c r="AE68">
        <v>0</v>
      </c>
      <c r="AF68" s="24"/>
      <c r="AG68">
        <f t="shared" ref="AG68:AG98" si="5">SUM(AD68:AF68)</f>
        <v>22.410148100800001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1.93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0.18152389919999998</v>
      </c>
      <c r="AD69">
        <f t="shared" si="4"/>
        <v>21.428464100799999</v>
      </c>
      <c r="AE69">
        <v>0</v>
      </c>
      <c r="AF69" s="24"/>
      <c r="AG69">
        <f t="shared" si="5"/>
        <v>21.428464100799999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0.36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2.99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0.20168389919999996</v>
      </c>
      <c r="AD70">
        <f t="shared" si="4"/>
        <v>23.808304100799997</v>
      </c>
      <c r="AE70">
        <v>0</v>
      </c>
      <c r="AF70" s="24"/>
      <c r="AG70">
        <f t="shared" si="5"/>
        <v>23.808304100799997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1.7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0.24586789919999996</v>
      </c>
      <c r="AD71">
        <f t="shared" si="4"/>
        <v>29.024120100799998</v>
      </c>
      <c r="AE71">
        <v>0</v>
      </c>
      <c r="AF71" s="24"/>
      <c r="AG71">
        <f t="shared" si="5"/>
        <v>29.024120100799998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9.9499999999999993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0.23041189919999996</v>
      </c>
      <c r="AD72">
        <f t="shared" si="4"/>
        <v>27.199576100799998</v>
      </c>
      <c r="AE72">
        <v>0</v>
      </c>
      <c r="AF72" s="24"/>
      <c r="AG72">
        <f t="shared" si="5"/>
        <v>27.199576100799998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8.11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0.22965589919999996</v>
      </c>
      <c r="AD73">
        <f t="shared" si="4"/>
        <v>27.110332100799997</v>
      </c>
      <c r="AE73">
        <v>0</v>
      </c>
      <c r="AF73" s="24"/>
      <c r="AG73">
        <f t="shared" si="5"/>
        <v>27.110332100799997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8.02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0.23041189919999996</v>
      </c>
      <c r="AD74">
        <f t="shared" si="4"/>
        <v>27.199576100799998</v>
      </c>
      <c r="AE74">
        <v>0</v>
      </c>
      <c r="AF74" s="24"/>
      <c r="AG74">
        <f t="shared" si="5"/>
        <v>27.199576100799998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8.11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0.24670789919999997</v>
      </c>
      <c r="AD75">
        <f t="shared" si="4"/>
        <v>29.123280100799999</v>
      </c>
      <c r="AE75">
        <v>0</v>
      </c>
      <c r="AF75" s="24"/>
      <c r="AG75">
        <f t="shared" si="5"/>
        <v>29.123280100799999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10.050000000000001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0.22075189919999996</v>
      </c>
      <c r="AD76">
        <f t="shared" si="4"/>
        <v>26.0592361008</v>
      </c>
      <c r="AE76">
        <v>0</v>
      </c>
      <c r="AF76" s="24"/>
      <c r="AG76">
        <f t="shared" si="5"/>
        <v>26.0592361008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6.96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2.5099999999999998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0.23209189919999998</v>
      </c>
      <c r="AD77">
        <f t="shared" si="4"/>
        <v>27.397896100800001</v>
      </c>
      <c r="AE77">
        <v>0</v>
      </c>
      <c r="AF77" s="24"/>
      <c r="AG77">
        <f t="shared" si="5"/>
        <v>27.397896100800001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5.8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0.21419989919999996</v>
      </c>
      <c r="AD78">
        <f t="shared" si="4"/>
        <v>25.285788100799998</v>
      </c>
      <c r="AE78">
        <v>0</v>
      </c>
      <c r="AF78" s="24"/>
      <c r="AG78">
        <f t="shared" si="5"/>
        <v>25.285788100799998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6.18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1.73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0.20143189919999999</v>
      </c>
      <c r="AD79">
        <f t="shared" si="4"/>
        <v>23.778556100799999</v>
      </c>
      <c r="AE79">
        <v>0</v>
      </c>
      <c r="AF79" s="24"/>
      <c r="AG79">
        <f t="shared" si="5"/>
        <v>23.778556100799999</v>
      </c>
      <c r="AI79" s="34">
        <f>PXIL!M79</f>
        <v>0</v>
      </c>
      <c r="AJ79" s="34">
        <f>PXIL!S79</f>
        <v>0</v>
      </c>
      <c r="AK79" s="34">
        <f>RTM_IEX!M79</f>
        <v>2.93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1.55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0.19597189919999997</v>
      </c>
      <c r="AD80">
        <f t="shared" si="4"/>
        <v>23.1340161008</v>
      </c>
      <c r="AE80">
        <v>0</v>
      </c>
      <c r="AF80" s="24"/>
      <c r="AG80">
        <f t="shared" si="5"/>
        <v>23.1340161008</v>
      </c>
      <c r="AI80" s="34">
        <f>PXIL!M80</f>
        <v>0</v>
      </c>
      <c r="AJ80" s="34">
        <f>PXIL!S80</f>
        <v>0</v>
      </c>
      <c r="AK80" s="34">
        <f>RTM_IEX!M80</f>
        <v>2.46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1.33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0.1837918992</v>
      </c>
      <c r="AD81">
        <f t="shared" si="4"/>
        <v>21.696196100800002</v>
      </c>
      <c r="AE81">
        <v>0</v>
      </c>
      <c r="AF81" s="24"/>
      <c r="AG81">
        <f t="shared" si="5"/>
        <v>21.696196100800002</v>
      </c>
      <c r="AI81" s="34">
        <f>PXIL!M81</f>
        <v>0</v>
      </c>
      <c r="AJ81" s="34">
        <f>PXIL!S81</f>
        <v>0</v>
      </c>
      <c r="AK81" s="34">
        <f>RTM_IEX!M81</f>
        <v>1.23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0.65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0.17555989919999998</v>
      </c>
      <c r="AD82">
        <f t="shared" si="4"/>
        <v>20.724428100799997</v>
      </c>
      <c r="AE82">
        <v>0</v>
      </c>
      <c r="AF82" s="24"/>
      <c r="AG82">
        <f t="shared" si="5"/>
        <v>20.724428100799997</v>
      </c>
      <c r="AI82" s="34">
        <f>PXIL!M82</f>
        <v>0</v>
      </c>
      <c r="AJ82" s="34">
        <f>PXIL!S82</f>
        <v>0</v>
      </c>
      <c r="AK82" s="34">
        <f>RTM_IEX!M82</f>
        <v>0.93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0.18740389919999997</v>
      </c>
      <c r="AD83">
        <f t="shared" si="4"/>
        <v>22.122584100800001</v>
      </c>
      <c r="AE83">
        <v>0</v>
      </c>
      <c r="AF83" s="24"/>
      <c r="AG83">
        <f t="shared" si="5"/>
        <v>22.122584100800001</v>
      </c>
      <c r="AI83" s="34">
        <f>PXIL!M83</f>
        <v>0</v>
      </c>
      <c r="AJ83" s="34">
        <f>PXIL!S83</f>
        <v>0</v>
      </c>
      <c r="AK83" s="34">
        <f>RTM_IEX!M83</f>
        <v>0.71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2.16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0.18547189919999998</v>
      </c>
      <c r="AD84">
        <f t="shared" si="4"/>
        <v>21.894516100800001</v>
      </c>
      <c r="AE84">
        <v>0</v>
      </c>
      <c r="AF84" s="24"/>
      <c r="AG84">
        <f t="shared" si="5"/>
        <v>21.894516100800001</v>
      </c>
      <c r="AI84" s="34">
        <f>PXIL!M84</f>
        <v>0</v>
      </c>
      <c r="AJ84" s="34">
        <f>PXIL!S84</f>
        <v>0</v>
      </c>
      <c r="AK84" s="34">
        <f>RTM_IEX!M84</f>
        <v>0.62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2.0299999999999998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0.08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0.17026789919999996</v>
      </c>
      <c r="AD85">
        <f t="shared" si="4"/>
        <v>20.099720100799999</v>
      </c>
      <c r="AE85">
        <v>0</v>
      </c>
      <c r="AF85" s="24"/>
      <c r="AG85">
        <f t="shared" si="5"/>
        <v>20.099720100799999</v>
      </c>
      <c r="AI85" s="34">
        <f>PXIL!M85</f>
        <v>0</v>
      </c>
      <c r="AJ85" s="34">
        <f>PXIL!S85</f>
        <v>0</v>
      </c>
      <c r="AK85" s="34">
        <f>RTM_IEX!M85</f>
        <v>0.46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0.41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7.0000000000000007E-2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0.16925989919999998</v>
      </c>
      <c r="AD86">
        <f t="shared" si="4"/>
        <v>19.980728100799997</v>
      </c>
      <c r="AE86">
        <v>0</v>
      </c>
      <c r="AF86" s="24"/>
      <c r="AG86">
        <f t="shared" si="5"/>
        <v>19.980728100799997</v>
      </c>
      <c r="AI86" s="34">
        <f>PXIL!M86</f>
        <v>0</v>
      </c>
      <c r="AJ86" s="34">
        <f>PXIL!S86</f>
        <v>0</v>
      </c>
      <c r="AK86" s="34">
        <f>RTM_IEX!M86</f>
        <v>0.38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0.38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0.16867189919999998</v>
      </c>
      <c r="AD87">
        <f t="shared" si="4"/>
        <v>19.911316100799997</v>
      </c>
      <c r="AE87">
        <v>0</v>
      </c>
      <c r="AF87" s="24"/>
      <c r="AG87">
        <f t="shared" si="5"/>
        <v>19.911316100799997</v>
      </c>
      <c r="AI87" s="34">
        <f>PXIL!M87</f>
        <v>0</v>
      </c>
      <c r="AJ87" s="34">
        <f>PXIL!S87</f>
        <v>0</v>
      </c>
      <c r="AK87" s="34">
        <f>RTM_IEX!M87</f>
        <v>0.4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0.31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0.16917589919999998</v>
      </c>
      <c r="AD88">
        <f t="shared" si="4"/>
        <v>19.970812100799996</v>
      </c>
      <c r="AE88">
        <v>0</v>
      </c>
      <c r="AF88" s="24"/>
      <c r="AG88">
        <f t="shared" si="5"/>
        <v>19.970812100799996</v>
      </c>
      <c r="AI88" s="34">
        <f>PXIL!M88</f>
        <v>0</v>
      </c>
      <c r="AJ88" s="34">
        <f>PXIL!S88</f>
        <v>0</v>
      </c>
      <c r="AK88" s="34">
        <f>RTM_IEX!M88</f>
        <v>0.45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0.33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0.1709398992</v>
      </c>
      <c r="AD89">
        <f t="shared" si="4"/>
        <v>20.179048100799999</v>
      </c>
      <c r="AE89">
        <v>0</v>
      </c>
      <c r="AF89" s="24"/>
      <c r="AG89">
        <f t="shared" si="5"/>
        <v>20.179048100799999</v>
      </c>
      <c r="AI89" s="34">
        <f>PXIL!M89</f>
        <v>0</v>
      </c>
      <c r="AJ89" s="34">
        <f>PXIL!S89</f>
        <v>0</v>
      </c>
      <c r="AK89" s="34">
        <f>RTM_IEX!M89</f>
        <v>0.71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0.31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0.17219989920000001</v>
      </c>
      <c r="AD90">
        <f t="shared" si="4"/>
        <v>20.327788100800003</v>
      </c>
      <c r="AE90">
        <v>0</v>
      </c>
      <c r="AF90" s="24"/>
      <c r="AG90">
        <f t="shared" si="5"/>
        <v>20.327788100800003</v>
      </c>
      <c r="AI90" s="34">
        <f>PXIL!M90</f>
        <v>0</v>
      </c>
      <c r="AJ90" s="34">
        <f>PXIL!S90</f>
        <v>0</v>
      </c>
      <c r="AK90" s="34">
        <f>RTM_IEX!M90</f>
        <v>0.87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0.3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0.17043589919999999</v>
      </c>
      <c r="AD91">
        <f t="shared" si="4"/>
        <v>20.1195521008</v>
      </c>
      <c r="AE91">
        <v>0</v>
      </c>
      <c r="AF91" s="24"/>
      <c r="AG91">
        <f t="shared" si="5"/>
        <v>20.1195521008</v>
      </c>
      <c r="AI91" s="34">
        <f>PXIL!M91</f>
        <v>0</v>
      </c>
      <c r="AJ91" s="34">
        <f>PXIL!S91</f>
        <v>0</v>
      </c>
      <c r="AK91" s="34">
        <f>RTM_IEX!M91</f>
        <v>0.7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0.26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0.16951189920000001</v>
      </c>
      <c r="AD92">
        <f t="shared" si="4"/>
        <v>20.010476100800002</v>
      </c>
      <c r="AE92">
        <v>0</v>
      </c>
      <c r="AF92" s="24"/>
      <c r="AG92">
        <f t="shared" si="5"/>
        <v>20.010476100800002</v>
      </c>
      <c r="AI92" s="34">
        <f>PXIL!M92</f>
        <v>0</v>
      </c>
      <c r="AJ92" s="34">
        <f>PXIL!S92</f>
        <v>0</v>
      </c>
      <c r="AK92" s="34">
        <f>RTM_IEX!M92</f>
        <v>0.62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0.23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0.16539589919999997</v>
      </c>
      <c r="AD93">
        <f t="shared" si="4"/>
        <v>19.5245921008</v>
      </c>
      <c r="AE93">
        <v>0</v>
      </c>
      <c r="AF93" s="24"/>
      <c r="AG93">
        <f t="shared" si="5"/>
        <v>19.5245921008</v>
      </c>
      <c r="AI93" s="34">
        <f>PXIL!M93</f>
        <v>0</v>
      </c>
      <c r="AJ93" s="34">
        <f>PXIL!S93</f>
        <v>0</v>
      </c>
      <c r="AK93" s="34">
        <f>RTM_IEX!M93</f>
        <v>0.23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0.14000000000000001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0.16598389919999998</v>
      </c>
      <c r="AD94">
        <f t="shared" si="4"/>
        <v>19.594004100799999</v>
      </c>
      <c r="AE94">
        <v>0</v>
      </c>
      <c r="AF94" s="24"/>
      <c r="AG94">
        <f t="shared" si="5"/>
        <v>19.594004100799999</v>
      </c>
      <c r="AI94" s="34">
        <f>PXIL!M94</f>
        <v>0</v>
      </c>
      <c r="AJ94" s="34">
        <f>PXIL!S94</f>
        <v>0</v>
      </c>
      <c r="AK94" s="34">
        <f>RTM_IEX!M94</f>
        <v>0.28000000000000003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0.16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0.16707589919999999</v>
      </c>
      <c r="AD95">
        <f t="shared" si="4"/>
        <v>19.722912100799999</v>
      </c>
      <c r="AE95">
        <v>0</v>
      </c>
      <c r="AF95" s="24"/>
      <c r="AG95">
        <f t="shared" si="5"/>
        <v>19.722912100799999</v>
      </c>
      <c r="AI95" s="34">
        <f>PXIL!M95</f>
        <v>0</v>
      </c>
      <c r="AJ95" s="34">
        <f>PXIL!S95</f>
        <v>0</v>
      </c>
      <c r="AK95" s="34">
        <f>RTM_IEX!M95</f>
        <v>0.38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0.19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0.16598389920000001</v>
      </c>
      <c r="AD96">
        <f t="shared" si="4"/>
        <v>19.594004100799999</v>
      </c>
      <c r="AE96">
        <v>0</v>
      </c>
      <c r="AF96" s="24"/>
      <c r="AG96">
        <f t="shared" si="5"/>
        <v>19.594004100799999</v>
      </c>
      <c r="AI96" s="34">
        <f>PXIL!M96</f>
        <v>0</v>
      </c>
      <c r="AJ96" s="34">
        <f>PXIL!S96</f>
        <v>0</v>
      </c>
      <c r="AK96" s="34">
        <f>RTM_IEX!M96</f>
        <v>0.28000000000000003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0.15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0.16430389919999999</v>
      </c>
      <c r="AD97">
        <f t="shared" si="4"/>
        <v>19.3956841008</v>
      </c>
      <c r="AE97">
        <v>0</v>
      </c>
      <c r="AF97" s="24"/>
      <c r="AG97">
        <f t="shared" si="5"/>
        <v>19.3956841008</v>
      </c>
      <c r="AI97" s="34">
        <f>PXIL!M97</f>
        <v>0</v>
      </c>
      <c r="AJ97" s="34">
        <f>PXIL!S97</f>
        <v>0</v>
      </c>
      <c r="AK97" s="34">
        <f>RTM_IEX!M97</f>
        <v>0.09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0.14000000000000001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19.319987999999999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0.16287589919999998</v>
      </c>
      <c r="AD98">
        <f t="shared" si="4"/>
        <v>19.227112100799999</v>
      </c>
      <c r="AE98">
        <v>0</v>
      </c>
      <c r="AF98" s="24"/>
      <c r="AG98">
        <f t="shared" si="5"/>
        <v>19.227112100799999</v>
      </c>
      <c r="AI98" s="34">
        <f>PXIL!M98</f>
        <v>0</v>
      </c>
      <c r="AJ98" s="34">
        <f>PXIL!S98</f>
        <v>0</v>
      </c>
      <c r="AK98" s="34">
        <f>RTM_IEX!M98</f>
        <v>0.03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0.04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0.44437303624999958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2.6240000000000017E-2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4.3285245045000002E-3</v>
      </c>
      <c r="AD99">
        <f t="shared" si="6"/>
        <v>0.51097201174549978</v>
      </c>
      <c r="AE99">
        <f t="shared" ref="AE99:AT99" si="8">SUM(AE3:AE98)/4000</f>
        <v>0</v>
      </c>
      <c r="AG99">
        <f t="shared" si="8"/>
        <v>0.51097201174549978</v>
      </c>
      <c r="AI99">
        <f t="shared" si="8"/>
        <v>0</v>
      </c>
      <c r="AJ99">
        <f t="shared" si="8"/>
        <v>0</v>
      </c>
      <c r="AK99">
        <f t="shared" si="8"/>
        <v>4.4275E-3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4.0259999999999997E-2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'[1]18'!B5</f>
        <v>290</v>
      </c>
      <c r="C3" s="16">
        <f>'[1]18'!C5</f>
        <v>0</v>
      </c>
      <c r="D3" s="16">
        <f>'[1]18'!D5</f>
        <v>0</v>
      </c>
      <c r="E3" s="16">
        <f>'[1]18'!E5</f>
        <v>0</v>
      </c>
      <c r="F3" s="15">
        <f>SUM(B3:E3)</f>
        <v>290</v>
      </c>
      <c r="G3" s="15">
        <f>'[1]18'!H5</f>
        <v>290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'[1]18'!B6</f>
        <v>290</v>
      </c>
      <c r="C4" s="16">
        <f>'[1]18'!C6</f>
        <v>0</v>
      </c>
      <c r="D4" s="16">
        <f>'[1]18'!D6</f>
        <v>0</v>
      </c>
      <c r="E4" s="16">
        <f>'[1]18'!E6</f>
        <v>0</v>
      </c>
      <c r="F4" s="15">
        <f>SUM(B4:E4)</f>
        <v>290</v>
      </c>
      <c r="G4" s="15">
        <f>'[1]18'!H6</f>
        <v>290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'[1]18'!B7</f>
        <v>290</v>
      </c>
      <c r="C5" s="16">
        <f>'[1]18'!C7</f>
        <v>0</v>
      </c>
      <c r="D5" s="16">
        <f>'[1]18'!D7</f>
        <v>0</v>
      </c>
      <c r="E5" s="16">
        <f>'[1]18'!E7</f>
        <v>0</v>
      </c>
      <c r="F5" s="15">
        <f t="shared" ref="F5:F68" si="6">SUM(B5:E5)</f>
        <v>290</v>
      </c>
      <c r="G5" s="15">
        <f>'[1]18'!H7</f>
        <v>290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'[1]18'!B8</f>
        <v>290</v>
      </c>
      <c r="C6" s="16">
        <f>'[1]18'!C8</f>
        <v>0</v>
      </c>
      <c r="D6" s="16">
        <f>'[1]18'!D8</f>
        <v>0</v>
      </c>
      <c r="E6" s="16">
        <f>'[1]18'!E8</f>
        <v>0</v>
      </c>
      <c r="F6" s="15">
        <f t="shared" si="6"/>
        <v>290</v>
      </c>
      <c r="G6" s="15">
        <f>'[1]18'!H8</f>
        <v>290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'[1]18'!B9</f>
        <v>290</v>
      </c>
      <c r="C7" s="16">
        <f>'[1]18'!C9</f>
        <v>0</v>
      </c>
      <c r="D7" s="16">
        <f>'[1]18'!D9</f>
        <v>0</v>
      </c>
      <c r="E7" s="16">
        <f>'[1]18'!E9</f>
        <v>0</v>
      </c>
      <c r="F7" s="15">
        <f t="shared" si="6"/>
        <v>290</v>
      </c>
      <c r="G7" s="15">
        <f>'[1]18'!H9</f>
        <v>290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'[1]18'!B10</f>
        <v>290</v>
      </c>
      <c r="C8" s="16">
        <f>'[1]18'!C10</f>
        <v>0</v>
      </c>
      <c r="D8" s="16">
        <f>'[1]18'!D10</f>
        <v>0</v>
      </c>
      <c r="E8" s="16">
        <f>'[1]18'!E10</f>
        <v>0</v>
      </c>
      <c r="F8" s="15">
        <f t="shared" si="6"/>
        <v>290</v>
      </c>
      <c r="G8" s="15">
        <f>'[1]18'!H10</f>
        <v>290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'[1]18'!B11</f>
        <v>290</v>
      </c>
      <c r="C9" s="16">
        <f>'[1]18'!C11</f>
        <v>0</v>
      </c>
      <c r="D9" s="16">
        <f>'[1]18'!D11</f>
        <v>0</v>
      </c>
      <c r="E9" s="16">
        <f>'[1]18'!E11</f>
        <v>0</v>
      </c>
      <c r="F9" s="15">
        <f t="shared" si="6"/>
        <v>290</v>
      </c>
      <c r="G9" s="15">
        <f>'[1]18'!H11</f>
        <v>290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'[1]18'!B12</f>
        <v>290</v>
      </c>
      <c r="C10" s="16">
        <f>'[1]18'!C12</f>
        <v>0</v>
      </c>
      <c r="D10" s="16">
        <f>'[1]18'!D12</f>
        <v>0</v>
      </c>
      <c r="E10" s="16">
        <f>'[1]18'!E12</f>
        <v>0</v>
      </c>
      <c r="F10" s="15">
        <f t="shared" si="6"/>
        <v>290</v>
      </c>
      <c r="G10" s="15">
        <f>'[1]18'!H12</f>
        <v>290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'[1]18'!B13</f>
        <v>290</v>
      </c>
      <c r="C11" s="16">
        <f>'[1]18'!C13</f>
        <v>0</v>
      </c>
      <c r="D11" s="16">
        <f>'[1]18'!D13</f>
        <v>0</v>
      </c>
      <c r="E11" s="16">
        <f>'[1]18'!E13</f>
        <v>0</v>
      </c>
      <c r="F11" s="15">
        <f t="shared" si="6"/>
        <v>290</v>
      </c>
      <c r="G11" s="15">
        <f>'[1]18'!H13</f>
        <v>290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'[1]18'!B14</f>
        <v>290</v>
      </c>
      <c r="C12" s="16">
        <f>'[1]18'!C14</f>
        <v>0</v>
      </c>
      <c r="D12" s="16">
        <f>'[1]18'!D14</f>
        <v>0</v>
      </c>
      <c r="E12" s="16">
        <f>'[1]18'!E14</f>
        <v>0</v>
      </c>
      <c r="F12" s="15">
        <f t="shared" si="6"/>
        <v>290</v>
      </c>
      <c r="G12" s="15">
        <f>'[1]18'!H14</f>
        <v>290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'[1]18'!B15</f>
        <v>290</v>
      </c>
      <c r="C13" s="16">
        <f>'[1]18'!C15</f>
        <v>0</v>
      </c>
      <c r="D13" s="16">
        <f>'[1]18'!D15</f>
        <v>0</v>
      </c>
      <c r="E13" s="16">
        <f>'[1]18'!E15</f>
        <v>0</v>
      </c>
      <c r="F13" s="15">
        <f t="shared" si="6"/>
        <v>290</v>
      </c>
      <c r="G13" s="15">
        <f>'[1]18'!H15</f>
        <v>290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'[1]18'!B16</f>
        <v>290</v>
      </c>
      <c r="C14" s="16">
        <f>'[1]18'!C16</f>
        <v>0</v>
      </c>
      <c r="D14" s="16">
        <f>'[1]18'!D16</f>
        <v>0</v>
      </c>
      <c r="E14" s="16">
        <f>'[1]18'!E16</f>
        <v>0</v>
      </c>
      <c r="F14" s="15">
        <f t="shared" si="6"/>
        <v>290</v>
      </c>
      <c r="G14" s="15">
        <f>'[1]18'!H16</f>
        <v>290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'[1]18'!B17</f>
        <v>290</v>
      </c>
      <c r="C15" s="16">
        <f>'[1]18'!C17</f>
        <v>0</v>
      </c>
      <c r="D15" s="16">
        <f>'[1]18'!D17</f>
        <v>0</v>
      </c>
      <c r="E15" s="16">
        <f>'[1]18'!E17</f>
        <v>0</v>
      </c>
      <c r="F15" s="15">
        <f t="shared" si="6"/>
        <v>290</v>
      </c>
      <c r="G15" s="15">
        <f>'[1]18'!H17</f>
        <v>290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'[1]18'!B18</f>
        <v>290</v>
      </c>
      <c r="C16" s="16">
        <f>'[1]18'!C18</f>
        <v>0</v>
      </c>
      <c r="D16" s="16">
        <f>'[1]18'!D18</f>
        <v>0</v>
      </c>
      <c r="E16" s="16">
        <f>'[1]18'!E18</f>
        <v>0</v>
      </c>
      <c r="F16" s="15">
        <f t="shared" si="6"/>
        <v>290</v>
      </c>
      <c r="G16" s="15">
        <f>'[1]18'!H18</f>
        <v>290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'[1]18'!B19</f>
        <v>290</v>
      </c>
      <c r="C17" s="16">
        <f>'[1]18'!C19</f>
        <v>0</v>
      </c>
      <c r="D17" s="16">
        <f>'[1]18'!D19</f>
        <v>0</v>
      </c>
      <c r="E17" s="16">
        <f>'[1]18'!E19</f>
        <v>0</v>
      </c>
      <c r="F17" s="15">
        <f t="shared" si="6"/>
        <v>290</v>
      </c>
      <c r="G17" s="15">
        <f>'[1]18'!H19</f>
        <v>290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'[1]18'!B20</f>
        <v>290</v>
      </c>
      <c r="C18" s="16">
        <f>'[1]18'!C20</f>
        <v>0</v>
      </c>
      <c r="D18" s="16">
        <f>'[1]18'!D20</f>
        <v>0</v>
      </c>
      <c r="E18" s="16">
        <f>'[1]18'!E20</f>
        <v>0</v>
      </c>
      <c r="F18" s="15">
        <f t="shared" si="6"/>
        <v>290</v>
      </c>
      <c r="G18" s="15">
        <f>'[1]18'!H20</f>
        <v>290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'[1]18'!B21</f>
        <v>290</v>
      </c>
      <c r="C19" s="16">
        <f>'[1]18'!C21</f>
        <v>0</v>
      </c>
      <c r="D19" s="16">
        <f>'[1]18'!D21</f>
        <v>0</v>
      </c>
      <c r="E19" s="16">
        <f>'[1]18'!E21</f>
        <v>0</v>
      </c>
      <c r="F19" s="15">
        <f t="shared" si="6"/>
        <v>290</v>
      </c>
      <c r="G19" s="15">
        <f>'[1]18'!H21</f>
        <v>290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'[1]18'!B22</f>
        <v>290</v>
      </c>
      <c r="C20" s="16">
        <f>'[1]18'!C22</f>
        <v>0</v>
      </c>
      <c r="D20" s="16">
        <f>'[1]18'!D22</f>
        <v>0</v>
      </c>
      <c r="E20" s="16">
        <f>'[1]18'!E22</f>
        <v>0</v>
      </c>
      <c r="F20" s="15">
        <f t="shared" si="6"/>
        <v>290</v>
      </c>
      <c r="G20" s="15">
        <f>'[1]18'!H22</f>
        <v>290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'[1]18'!B23</f>
        <v>290</v>
      </c>
      <c r="C21" s="16">
        <f>'[1]18'!C23</f>
        <v>0</v>
      </c>
      <c r="D21" s="16">
        <f>'[1]18'!D23</f>
        <v>0</v>
      </c>
      <c r="E21" s="16">
        <f>'[1]18'!E23</f>
        <v>0</v>
      </c>
      <c r="F21" s="15">
        <f t="shared" si="6"/>
        <v>290</v>
      </c>
      <c r="G21" s="15">
        <f>'[1]18'!H23</f>
        <v>290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'[1]18'!B24</f>
        <v>290</v>
      </c>
      <c r="C22" s="16">
        <f>'[1]18'!C24</f>
        <v>0</v>
      </c>
      <c r="D22" s="16">
        <f>'[1]18'!D24</f>
        <v>0</v>
      </c>
      <c r="E22" s="16">
        <f>'[1]18'!E24</f>
        <v>0</v>
      </c>
      <c r="F22" s="15">
        <f t="shared" si="6"/>
        <v>290</v>
      </c>
      <c r="G22" s="15">
        <f>'[1]18'!H24</f>
        <v>290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'[1]18'!B25</f>
        <v>290</v>
      </c>
      <c r="C23" s="16">
        <f>'[1]18'!C25</f>
        <v>0</v>
      </c>
      <c r="D23" s="16">
        <f>'[1]18'!D25</f>
        <v>0</v>
      </c>
      <c r="E23" s="16">
        <f>'[1]18'!E25</f>
        <v>0</v>
      </c>
      <c r="F23" s="15">
        <f t="shared" si="6"/>
        <v>290</v>
      </c>
      <c r="G23" s="15">
        <f>'[1]18'!H25</f>
        <v>290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'[1]18'!B26</f>
        <v>290</v>
      </c>
      <c r="C24" s="16">
        <f>'[1]18'!C26</f>
        <v>0</v>
      </c>
      <c r="D24" s="16">
        <f>'[1]18'!D26</f>
        <v>0</v>
      </c>
      <c r="E24" s="16">
        <f>'[1]18'!E26</f>
        <v>0</v>
      </c>
      <c r="F24" s="15">
        <f t="shared" si="6"/>
        <v>290</v>
      </c>
      <c r="G24" s="15">
        <f>'[1]18'!H26</f>
        <v>290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'[1]18'!B27</f>
        <v>290</v>
      </c>
      <c r="C25" s="16">
        <f>'[1]18'!C27</f>
        <v>0</v>
      </c>
      <c r="D25" s="16">
        <f>'[1]18'!D27</f>
        <v>0</v>
      </c>
      <c r="E25" s="16">
        <f>'[1]18'!E27</f>
        <v>0</v>
      </c>
      <c r="F25" s="15">
        <f t="shared" si="6"/>
        <v>290</v>
      </c>
      <c r="G25" s="15">
        <f>'[1]18'!H27</f>
        <v>290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'[1]18'!B28</f>
        <v>290</v>
      </c>
      <c r="C26" s="16">
        <f>'[1]18'!C28</f>
        <v>0</v>
      </c>
      <c r="D26" s="16">
        <f>'[1]18'!D28</f>
        <v>0</v>
      </c>
      <c r="E26" s="16">
        <f>'[1]18'!E28</f>
        <v>0</v>
      </c>
      <c r="F26" s="15">
        <f t="shared" si="6"/>
        <v>290</v>
      </c>
      <c r="G26" s="15">
        <f>'[1]18'!H28</f>
        <v>220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220</v>
      </c>
      <c r="L26" s="18">
        <f>frq!C26</f>
        <v>1</v>
      </c>
      <c r="M26" s="16">
        <f t="shared" si="0"/>
        <v>220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220</v>
      </c>
      <c r="R26" s="17"/>
    </row>
    <row r="27" spans="1:18">
      <c r="A27" s="8" t="s">
        <v>69</v>
      </c>
      <c r="B27" s="15">
        <f>'[1]18'!B29</f>
        <v>290</v>
      </c>
      <c r="C27" s="16">
        <f>'[1]18'!C29</f>
        <v>0</v>
      </c>
      <c r="D27" s="16">
        <f>'[1]18'!D29</f>
        <v>0</v>
      </c>
      <c r="E27" s="16">
        <f>'[1]18'!E29</f>
        <v>0</v>
      </c>
      <c r="F27" s="15">
        <f t="shared" si="6"/>
        <v>290</v>
      </c>
      <c r="G27" s="15">
        <f>'[1]18'!H29</f>
        <v>145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  <c r="R27" s="17"/>
    </row>
    <row r="28" spans="1:18">
      <c r="A28" s="8" t="s">
        <v>70</v>
      </c>
      <c r="B28" s="15">
        <f>'[1]18'!B30</f>
        <v>290</v>
      </c>
      <c r="C28" s="16">
        <f>'[1]18'!C30</f>
        <v>0</v>
      </c>
      <c r="D28" s="16">
        <f>'[1]18'!D30</f>
        <v>0</v>
      </c>
      <c r="E28" s="16">
        <f>'[1]18'!E30</f>
        <v>0</v>
      </c>
      <c r="F28" s="15">
        <f t="shared" si="6"/>
        <v>290</v>
      </c>
      <c r="G28" s="15">
        <f>'[1]18'!H30</f>
        <v>145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  <c r="R28" s="17"/>
    </row>
    <row r="29" spans="1:18">
      <c r="A29" s="8" t="s">
        <v>71</v>
      </c>
      <c r="B29" s="15">
        <f>'[1]18'!B31</f>
        <v>290</v>
      </c>
      <c r="C29" s="16">
        <f>'[1]18'!C31</f>
        <v>0</v>
      </c>
      <c r="D29" s="16">
        <f>'[1]18'!D31</f>
        <v>0</v>
      </c>
      <c r="E29" s="16">
        <f>'[1]18'!E31</f>
        <v>0</v>
      </c>
      <c r="F29" s="15">
        <f t="shared" si="6"/>
        <v>290</v>
      </c>
      <c r="G29" s="15">
        <f>'[1]18'!H31</f>
        <v>145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  <c r="R29" s="17"/>
    </row>
    <row r="30" spans="1:18">
      <c r="A30" s="8" t="s">
        <v>72</v>
      </c>
      <c r="B30" s="15">
        <f>'[1]18'!B32</f>
        <v>290</v>
      </c>
      <c r="C30" s="16">
        <f>'[1]18'!C32</f>
        <v>0</v>
      </c>
      <c r="D30" s="16">
        <f>'[1]18'!D32</f>
        <v>0</v>
      </c>
      <c r="E30" s="16">
        <f>'[1]18'!E32</f>
        <v>0</v>
      </c>
      <c r="F30" s="15">
        <f t="shared" si="6"/>
        <v>290</v>
      </c>
      <c r="G30" s="15">
        <f>'[1]18'!H32</f>
        <v>145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  <c r="R30" s="17"/>
    </row>
    <row r="31" spans="1:18">
      <c r="A31" s="8" t="s">
        <v>73</v>
      </c>
      <c r="B31" s="15">
        <f>'[1]18'!B33</f>
        <v>290</v>
      </c>
      <c r="C31" s="16">
        <f>'[1]18'!C33</f>
        <v>0</v>
      </c>
      <c r="D31" s="16">
        <f>'[1]18'!D33</f>
        <v>0</v>
      </c>
      <c r="E31" s="16">
        <f>'[1]18'!E33</f>
        <v>0</v>
      </c>
      <c r="F31" s="15">
        <f t="shared" si="6"/>
        <v>290</v>
      </c>
      <c r="G31" s="15">
        <f>'[1]18'!H33</f>
        <v>145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145</v>
      </c>
      <c r="L31" s="18">
        <f>frq!C31</f>
        <v>1</v>
      </c>
      <c r="M31" s="16">
        <f t="shared" si="0"/>
        <v>145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145</v>
      </c>
      <c r="R31" s="17"/>
    </row>
    <row r="32" spans="1:18">
      <c r="A32" s="8" t="s">
        <v>74</v>
      </c>
      <c r="B32" s="15">
        <f>'[1]18'!B34</f>
        <v>290</v>
      </c>
      <c r="C32" s="16">
        <f>'[1]18'!C34</f>
        <v>0</v>
      </c>
      <c r="D32" s="16">
        <f>'[1]18'!D34</f>
        <v>0</v>
      </c>
      <c r="E32" s="16">
        <f>'[1]18'!E34</f>
        <v>0</v>
      </c>
      <c r="F32" s="15">
        <f t="shared" si="6"/>
        <v>290</v>
      </c>
      <c r="G32" s="15">
        <f>'[1]18'!H34</f>
        <v>145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145</v>
      </c>
      <c r="L32" s="18">
        <f>frq!C32</f>
        <v>1</v>
      </c>
      <c r="M32" s="16">
        <f t="shared" si="0"/>
        <v>145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145</v>
      </c>
      <c r="R32" s="17"/>
    </row>
    <row r="33" spans="1:18">
      <c r="A33" s="8" t="s">
        <v>75</v>
      </c>
      <c r="B33" s="15">
        <f>'[1]18'!B35</f>
        <v>290</v>
      </c>
      <c r="C33" s="16">
        <f>'[1]18'!C35</f>
        <v>0</v>
      </c>
      <c r="D33" s="16">
        <f>'[1]18'!D35</f>
        <v>0</v>
      </c>
      <c r="E33" s="16">
        <f>'[1]18'!E35</f>
        <v>0</v>
      </c>
      <c r="F33" s="15">
        <f t="shared" si="6"/>
        <v>290</v>
      </c>
      <c r="G33" s="15">
        <f>'[1]18'!H35</f>
        <v>145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145</v>
      </c>
      <c r="L33" s="18">
        <f>frq!C33</f>
        <v>1</v>
      </c>
      <c r="M33" s="16">
        <f t="shared" si="0"/>
        <v>145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145</v>
      </c>
      <c r="R33" s="17"/>
    </row>
    <row r="34" spans="1:18">
      <c r="A34" s="8" t="s">
        <v>76</v>
      </c>
      <c r="B34" s="15">
        <f>'[1]18'!B36</f>
        <v>290</v>
      </c>
      <c r="C34" s="16">
        <f>'[1]18'!C36</f>
        <v>0</v>
      </c>
      <c r="D34" s="16">
        <f>'[1]18'!D36</f>
        <v>0</v>
      </c>
      <c r="E34" s="16">
        <f>'[1]18'!E36</f>
        <v>0</v>
      </c>
      <c r="F34" s="15">
        <f t="shared" si="6"/>
        <v>290</v>
      </c>
      <c r="G34" s="15">
        <f>'[1]18'!H36</f>
        <v>145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145</v>
      </c>
      <c r="L34" s="18">
        <f>frq!C34</f>
        <v>1</v>
      </c>
      <c r="M34" s="16">
        <f t="shared" si="0"/>
        <v>145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145</v>
      </c>
      <c r="R34" s="17"/>
    </row>
    <row r="35" spans="1:18">
      <c r="A35" s="8" t="s">
        <v>77</v>
      </c>
      <c r="B35" s="15">
        <f>'[1]18'!B37</f>
        <v>145</v>
      </c>
      <c r="C35" s="16">
        <f>'[1]18'!C37</f>
        <v>0</v>
      </c>
      <c r="D35" s="16">
        <f>'[1]18'!D37</f>
        <v>0</v>
      </c>
      <c r="E35" s="16">
        <f>'[1]18'!E37</f>
        <v>0</v>
      </c>
      <c r="F35" s="15">
        <f t="shared" si="6"/>
        <v>145</v>
      </c>
      <c r="G35" s="15">
        <f>'[1]18'!H37</f>
        <v>145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  <c r="R35" s="17"/>
    </row>
    <row r="36" spans="1:18">
      <c r="A36" s="8" t="s">
        <v>78</v>
      </c>
      <c r="B36" s="15">
        <f>'[1]18'!B38</f>
        <v>145</v>
      </c>
      <c r="C36" s="16">
        <f>'[1]18'!C38</f>
        <v>0</v>
      </c>
      <c r="D36" s="16">
        <f>'[1]18'!D38</f>
        <v>0</v>
      </c>
      <c r="E36" s="16">
        <f>'[1]18'!E38</f>
        <v>0</v>
      </c>
      <c r="F36" s="15">
        <f t="shared" si="6"/>
        <v>145</v>
      </c>
      <c r="G36" s="15">
        <f>'[1]18'!H38</f>
        <v>145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145</v>
      </c>
      <c r="L36" s="18">
        <f>frq!C36</f>
        <v>1</v>
      </c>
      <c r="M36" s="16">
        <f t="shared" si="7"/>
        <v>145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145</v>
      </c>
      <c r="R36" s="17"/>
    </row>
    <row r="37" spans="1:18">
      <c r="A37" s="8" t="s">
        <v>79</v>
      </c>
      <c r="B37" s="15">
        <f>'[1]18'!B39</f>
        <v>145</v>
      </c>
      <c r="C37" s="16">
        <f>'[1]18'!C39</f>
        <v>0</v>
      </c>
      <c r="D37" s="16">
        <f>'[1]18'!D39</f>
        <v>0</v>
      </c>
      <c r="E37" s="16">
        <f>'[1]18'!E39</f>
        <v>0</v>
      </c>
      <c r="F37" s="15">
        <f t="shared" si="6"/>
        <v>145</v>
      </c>
      <c r="G37" s="15">
        <f>'[1]18'!H39</f>
        <v>145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145</v>
      </c>
      <c r="L37" s="18">
        <f>frq!C37</f>
        <v>1</v>
      </c>
      <c r="M37" s="16">
        <f t="shared" si="7"/>
        <v>145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145</v>
      </c>
      <c r="R37" s="17"/>
    </row>
    <row r="38" spans="1:18">
      <c r="A38" s="8" t="s">
        <v>80</v>
      </c>
      <c r="B38" s="15">
        <f>'[1]18'!B40</f>
        <v>145</v>
      </c>
      <c r="C38" s="16">
        <f>'[1]18'!C40</f>
        <v>0</v>
      </c>
      <c r="D38" s="16">
        <f>'[1]18'!D40</f>
        <v>0</v>
      </c>
      <c r="E38" s="16">
        <f>'[1]18'!E40</f>
        <v>0</v>
      </c>
      <c r="F38" s="15">
        <f t="shared" si="6"/>
        <v>145</v>
      </c>
      <c r="G38" s="15">
        <f>'[1]18'!H40</f>
        <v>145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145</v>
      </c>
      <c r="L38" s="18">
        <f>frq!C38</f>
        <v>1</v>
      </c>
      <c r="M38" s="16">
        <f t="shared" si="7"/>
        <v>145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145</v>
      </c>
      <c r="R38" s="17"/>
    </row>
    <row r="39" spans="1:18">
      <c r="A39" s="8" t="s">
        <v>81</v>
      </c>
      <c r="B39" s="15">
        <f>'[1]18'!B41</f>
        <v>290</v>
      </c>
      <c r="C39" s="16">
        <f>'[1]18'!C41</f>
        <v>0</v>
      </c>
      <c r="D39" s="16">
        <f>'[1]18'!D41</f>
        <v>0</v>
      </c>
      <c r="E39" s="16">
        <f>'[1]18'!E41</f>
        <v>0</v>
      </c>
      <c r="F39" s="15">
        <f t="shared" si="6"/>
        <v>290</v>
      </c>
      <c r="G39" s="15">
        <f>'[1]18'!H41</f>
        <v>145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145</v>
      </c>
      <c r="L39" s="18">
        <f>frq!C39</f>
        <v>1</v>
      </c>
      <c r="M39" s="16">
        <f t="shared" si="7"/>
        <v>145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145</v>
      </c>
      <c r="R39" s="17"/>
    </row>
    <row r="40" spans="1:18">
      <c r="A40" s="8" t="s">
        <v>82</v>
      </c>
      <c r="B40" s="15">
        <f>'[1]18'!B42</f>
        <v>145</v>
      </c>
      <c r="C40" s="16">
        <f>'[1]18'!C42</f>
        <v>40</v>
      </c>
      <c r="D40" s="16">
        <f>'[1]18'!D42</f>
        <v>0</v>
      </c>
      <c r="E40" s="16">
        <f>'[1]18'!E42</f>
        <v>0</v>
      </c>
      <c r="F40" s="15">
        <f t="shared" si="6"/>
        <v>185</v>
      </c>
      <c r="G40" s="15">
        <f>'[1]18'!H42</f>
        <v>145</v>
      </c>
      <c r="H40" s="16">
        <f>'[1]18'!I42</f>
        <v>40</v>
      </c>
      <c r="I40" s="16">
        <f>'[1]18'!J42</f>
        <v>0</v>
      </c>
      <c r="J40" s="16">
        <f>'[1]18'!K42</f>
        <v>0</v>
      </c>
      <c r="K40" s="15">
        <f t="shared" si="4"/>
        <v>185</v>
      </c>
      <c r="L40" s="18">
        <f>frq!C40</f>
        <v>1</v>
      </c>
      <c r="M40" s="16">
        <f t="shared" si="7"/>
        <v>145</v>
      </c>
      <c r="N40" s="16">
        <f t="shared" si="8"/>
        <v>40</v>
      </c>
      <c r="O40" s="16">
        <f t="shared" si="9"/>
        <v>0</v>
      </c>
      <c r="P40" s="16">
        <f t="shared" si="10"/>
        <v>0</v>
      </c>
      <c r="Q40" s="17">
        <f t="shared" si="5"/>
        <v>185</v>
      </c>
      <c r="R40" s="17"/>
    </row>
    <row r="41" spans="1:18">
      <c r="A41" s="8" t="s">
        <v>83</v>
      </c>
      <c r="B41" s="15">
        <f>'[1]18'!B43</f>
        <v>290</v>
      </c>
      <c r="C41" s="16">
        <f>'[1]18'!C43</f>
        <v>0</v>
      </c>
      <c r="D41" s="16">
        <f>'[1]18'!D43</f>
        <v>0</v>
      </c>
      <c r="E41" s="16">
        <f>'[1]18'!E43</f>
        <v>0</v>
      </c>
      <c r="F41" s="15">
        <f t="shared" si="6"/>
        <v>290</v>
      </c>
      <c r="G41" s="15">
        <f>'[1]18'!H43</f>
        <v>145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145</v>
      </c>
      <c r="L41" s="18">
        <f>frq!C41</f>
        <v>1</v>
      </c>
      <c r="M41" s="16">
        <f t="shared" si="7"/>
        <v>145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145</v>
      </c>
      <c r="R41" s="17"/>
    </row>
    <row r="42" spans="1:18">
      <c r="A42" s="8" t="s">
        <v>84</v>
      </c>
      <c r="B42" s="15">
        <f>'[1]18'!B44</f>
        <v>230</v>
      </c>
      <c r="C42" s="16">
        <f>'[1]18'!C44</f>
        <v>0</v>
      </c>
      <c r="D42" s="16">
        <f>'[1]18'!D44</f>
        <v>0</v>
      </c>
      <c r="E42" s="16">
        <f>'[1]18'!E44</f>
        <v>0</v>
      </c>
      <c r="F42" s="15">
        <f t="shared" si="6"/>
        <v>230</v>
      </c>
      <c r="G42" s="15">
        <f>'[1]18'!H44</f>
        <v>230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230</v>
      </c>
      <c r="L42" s="18">
        <f>frq!C42</f>
        <v>1</v>
      </c>
      <c r="M42" s="16">
        <f t="shared" si="7"/>
        <v>230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230</v>
      </c>
      <c r="R42" s="17"/>
    </row>
    <row r="43" spans="1:18">
      <c r="A43" s="8" t="s">
        <v>85</v>
      </c>
      <c r="B43" s="15">
        <f>'[1]18'!B45</f>
        <v>290</v>
      </c>
      <c r="C43" s="16">
        <f>'[1]18'!C45</f>
        <v>0</v>
      </c>
      <c r="D43" s="16">
        <f>'[1]18'!D45</f>
        <v>0</v>
      </c>
      <c r="E43" s="16">
        <f>'[1]18'!E45</f>
        <v>0</v>
      </c>
      <c r="F43" s="15">
        <f t="shared" si="6"/>
        <v>290</v>
      </c>
      <c r="G43" s="15">
        <f>'[1]18'!H45</f>
        <v>290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'[1]18'!B46</f>
        <v>290</v>
      </c>
      <c r="C44" s="16">
        <f>'[1]18'!C46</f>
        <v>0</v>
      </c>
      <c r="D44" s="16">
        <f>'[1]18'!D46</f>
        <v>0</v>
      </c>
      <c r="E44" s="16">
        <f>'[1]18'!E46</f>
        <v>0</v>
      </c>
      <c r="F44" s="15">
        <f t="shared" si="6"/>
        <v>290</v>
      </c>
      <c r="G44" s="15">
        <f>'[1]18'!H46</f>
        <v>290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'[1]18'!B47</f>
        <v>290</v>
      </c>
      <c r="C45" s="16">
        <f>'[1]18'!C47</f>
        <v>0</v>
      </c>
      <c r="D45" s="16">
        <f>'[1]18'!D47</f>
        <v>0</v>
      </c>
      <c r="E45" s="16">
        <f>'[1]18'!E47</f>
        <v>0</v>
      </c>
      <c r="F45" s="15">
        <f t="shared" si="6"/>
        <v>290</v>
      </c>
      <c r="G45" s="15">
        <f>'[1]18'!H47</f>
        <v>290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'[1]18'!B48</f>
        <v>290</v>
      </c>
      <c r="C46" s="16">
        <f>'[1]18'!C48</f>
        <v>0</v>
      </c>
      <c r="D46" s="16">
        <f>'[1]18'!D48</f>
        <v>0</v>
      </c>
      <c r="E46" s="16">
        <f>'[1]18'!E48</f>
        <v>0</v>
      </c>
      <c r="F46" s="15">
        <f t="shared" si="6"/>
        <v>290</v>
      </c>
      <c r="G46" s="15">
        <f>'[1]18'!H48</f>
        <v>290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'[1]18'!B49</f>
        <v>290</v>
      </c>
      <c r="C47" s="16">
        <f>'[1]18'!C49</f>
        <v>0</v>
      </c>
      <c r="D47" s="16">
        <f>'[1]18'!D49</f>
        <v>0</v>
      </c>
      <c r="E47" s="16">
        <f>'[1]18'!E49</f>
        <v>0</v>
      </c>
      <c r="F47" s="15">
        <f t="shared" si="6"/>
        <v>290</v>
      </c>
      <c r="G47" s="15">
        <f>'[1]18'!H49</f>
        <v>290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'[1]18'!B50</f>
        <v>290</v>
      </c>
      <c r="C48" s="16">
        <f>'[1]18'!C50</f>
        <v>0</v>
      </c>
      <c r="D48" s="16">
        <f>'[1]18'!D50</f>
        <v>0</v>
      </c>
      <c r="E48" s="16">
        <f>'[1]18'!E50</f>
        <v>0</v>
      </c>
      <c r="F48" s="15">
        <f t="shared" si="6"/>
        <v>290</v>
      </c>
      <c r="G48" s="15">
        <f>'[1]18'!H50</f>
        <v>290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'[1]18'!B51</f>
        <v>290</v>
      </c>
      <c r="C49" s="16">
        <f>'[1]18'!C51</f>
        <v>0</v>
      </c>
      <c r="D49" s="16">
        <f>'[1]18'!D51</f>
        <v>0</v>
      </c>
      <c r="E49" s="16">
        <f>'[1]18'!E51</f>
        <v>0</v>
      </c>
      <c r="F49" s="15">
        <f t="shared" si="6"/>
        <v>290</v>
      </c>
      <c r="G49" s="15">
        <f>'[1]18'!H51</f>
        <v>290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'[1]18'!B52</f>
        <v>290</v>
      </c>
      <c r="C50" s="16">
        <f>'[1]18'!C52</f>
        <v>0</v>
      </c>
      <c r="D50" s="16">
        <f>'[1]18'!D52</f>
        <v>0</v>
      </c>
      <c r="E50" s="16">
        <f>'[1]18'!E52</f>
        <v>0</v>
      </c>
      <c r="F50" s="15">
        <f t="shared" si="6"/>
        <v>290</v>
      </c>
      <c r="G50" s="15">
        <f>'[1]18'!H52</f>
        <v>290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'[1]18'!B53</f>
        <v>290</v>
      </c>
      <c r="C51" s="16">
        <f>'[1]18'!C53</f>
        <v>0</v>
      </c>
      <c r="D51" s="16">
        <f>'[1]18'!D53</f>
        <v>0</v>
      </c>
      <c r="E51" s="16">
        <f>'[1]18'!E53</f>
        <v>0</v>
      </c>
      <c r="F51" s="15">
        <f t="shared" si="6"/>
        <v>290</v>
      </c>
      <c r="G51" s="15">
        <f>'[1]18'!H53</f>
        <v>290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'[1]18'!B54</f>
        <v>290</v>
      </c>
      <c r="C52" s="16">
        <f>'[1]18'!C54</f>
        <v>0</v>
      </c>
      <c r="D52" s="16">
        <f>'[1]18'!D54</f>
        <v>0</v>
      </c>
      <c r="E52" s="16">
        <f>'[1]18'!E54</f>
        <v>0</v>
      </c>
      <c r="F52" s="15">
        <f t="shared" si="6"/>
        <v>290</v>
      </c>
      <c r="G52" s="15">
        <f>'[1]18'!H54</f>
        <v>290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'[1]18'!B55</f>
        <v>290</v>
      </c>
      <c r="C53" s="16">
        <f>'[1]18'!C55</f>
        <v>0</v>
      </c>
      <c r="D53" s="16">
        <f>'[1]18'!D55</f>
        <v>0</v>
      </c>
      <c r="E53" s="16">
        <f>'[1]18'!E55</f>
        <v>0</v>
      </c>
      <c r="F53" s="15">
        <f t="shared" si="6"/>
        <v>290</v>
      </c>
      <c r="G53" s="15">
        <f>'[1]18'!H55</f>
        <v>290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'[1]18'!B56</f>
        <v>290</v>
      </c>
      <c r="C54" s="16">
        <f>'[1]18'!C56</f>
        <v>0</v>
      </c>
      <c r="D54" s="16">
        <f>'[1]18'!D56</f>
        <v>0</v>
      </c>
      <c r="E54" s="16">
        <f>'[1]18'!E56</f>
        <v>0</v>
      </c>
      <c r="F54" s="15">
        <f t="shared" si="6"/>
        <v>290</v>
      </c>
      <c r="G54" s="15">
        <f>'[1]18'!H56</f>
        <v>290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'[1]18'!B57</f>
        <v>290</v>
      </c>
      <c r="C55" s="16">
        <f>'[1]18'!C57</f>
        <v>0</v>
      </c>
      <c r="D55" s="16">
        <f>'[1]18'!D57</f>
        <v>0</v>
      </c>
      <c r="E55" s="16">
        <f>'[1]18'!E57</f>
        <v>0</v>
      </c>
      <c r="F55" s="15">
        <f t="shared" si="6"/>
        <v>290</v>
      </c>
      <c r="G55" s="15">
        <f>'[1]18'!H57</f>
        <v>290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'[1]18'!B58</f>
        <v>290</v>
      </c>
      <c r="C56" s="16">
        <f>'[1]18'!C58</f>
        <v>0</v>
      </c>
      <c r="D56" s="16">
        <f>'[1]18'!D58</f>
        <v>0</v>
      </c>
      <c r="E56" s="16">
        <f>'[1]18'!E58</f>
        <v>0</v>
      </c>
      <c r="F56" s="15">
        <f t="shared" si="6"/>
        <v>290</v>
      </c>
      <c r="G56" s="15">
        <f>'[1]18'!H58</f>
        <v>290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'[1]18'!B59</f>
        <v>280</v>
      </c>
      <c r="C57" s="16">
        <f>'[1]18'!C59</f>
        <v>0</v>
      </c>
      <c r="D57" s="16">
        <f>'[1]18'!D59</f>
        <v>0</v>
      </c>
      <c r="E57" s="16">
        <f>'[1]18'!E59</f>
        <v>0</v>
      </c>
      <c r="F57" s="15">
        <f t="shared" si="6"/>
        <v>280</v>
      </c>
      <c r="G57" s="15">
        <f>'[1]18'!H59</f>
        <v>280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280</v>
      </c>
      <c r="L57" s="18">
        <f>frq!C57</f>
        <v>1</v>
      </c>
      <c r="M57" s="16">
        <f t="shared" si="7"/>
        <v>280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280</v>
      </c>
      <c r="R57" s="17"/>
    </row>
    <row r="58" spans="1:18">
      <c r="A58" s="8" t="s">
        <v>100</v>
      </c>
      <c r="B58" s="15">
        <f>'[1]18'!B60</f>
        <v>280</v>
      </c>
      <c r="C58" s="16">
        <f>'[1]18'!C60</f>
        <v>0</v>
      </c>
      <c r="D58" s="16">
        <f>'[1]18'!D60</f>
        <v>0</v>
      </c>
      <c r="E58" s="16">
        <f>'[1]18'!E60</f>
        <v>0</v>
      </c>
      <c r="F58" s="15">
        <f t="shared" si="6"/>
        <v>280</v>
      </c>
      <c r="G58" s="15">
        <f>'[1]18'!H60</f>
        <v>280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280</v>
      </c>
      <c r="L58" s="18">
        <f>frq!C58</f>
        <v>1</v>
      </c>
      <c r="M58" s="16">
        <f t="shared" si="7"/>
        <v>280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280</v>
      </c>
      <c r="R58" s="17"/>
    </row>
    <row r="59" spans="1:18">
      <c r="A59" s="8" t="s">
        <v>101</v>
      </c>
      <c r="B59" s="15">
        <f>'[1]18'!B61</f>
        <v>280</v>
      </c>
      <c r="C59" s="16">
        <f>'[1]18'!C61</f>
        <v>0</v>
      </c>
      <c r="D59" s="16">
        <f>'[1]18'!D61</f>
        <v>0</v>
      </c>
      <c r="E59" s="16">
        <f>'[1]18'!E61</f>
        <v>0</v>
      </c>
      <c r="F59" s="15">
        <f t="shared" si="6"/>
        <v>280</v>
      </c>
      <c r="G59" s="15">
        <f>'[1]18'!H61</f>
        <v>280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280</v>
      </c>
      <c r="L59" s="18">
        <f>frq!C59</f>
        <v>1</v>
      </c>
      <c r="M59" s="16">
        <f t="shared" si="7"/>
        <v>280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280</v>
      </c>
      <c r="R59" s="17"/>
    </row>
    <row r="60" spans="1:18">
      <c r="A60" s="8" t="s">
        <v>102</v>
      </c>
      <c r="B60" s="15">
        <f>'[1]18'!B62</f>
        <v>280</v>
      </c>
      <c r="C60" s="16">
        <f>'[1]18'!C62</f>
        <v>0</v>
      </c>
      <c r="D60" s="16">
        <f>'[1]18'!D62</f>
        <v>0</v>
      </c>
      <c r="E60" s="16">
        <f>'[1]18'!E62</f>
        <v>0</v>
      </c>
      <c r="F60" s="15">
        <f t="shared" si="6"/>
        <v>280</v>
      </c>
      <c r="G60" s="15">
        <f>'[1]18'!H62</f>
        <v>280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280</v>
      </c>
      <c r="L60" s="18">
        <f>frq!C60</f>
        <v>1</v>
      </c>
      <c r="M60" s="16">
        <f t="shared" si="7"/>
        <v>280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280</v>
      </c>
      <c r="R60" s="17"/>
    </row>
    <row r="61" spans="1:18">
      <c r="A61" s="8" t="s">
        <v>103</v>
      </c>
      <c r="B61" s="15">
        <f>'[1]18'!B63</f>
        <v>280</v>
      </c>
      <c r="C61" s="16">
        <f>'[1]18'!C63</f>
        <v>0</v>
      </c>
      <c r="D61" s="16">
        <f>'[1]18'!D63</f>
        <v>0</v>
      </c>
      <c r="E61" s="16">
        <f>'[1]18'!E63</f>
        <v>0</v>
      </c>
      <c r="F61" s="15">
        <f t="shared" si="6"/>
        <v>280</v>
      </c>
      <c r="G61" s="15">
        <f>'[1]18'!H63</f>
        <v>280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280</v>
      </c>
      <c r="L61" s="18">
        <f>frq!C61</f>
        <v>1</v>
      </c>
      <c r="M61" s="16">
        <f t="shared" si="7"/>
        <v>280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280</v>
      </c>
      <c r="R61" s="17"/>
    </row>
    <row r="62" spans="1:18">
      <c r="A62" s="8" t="s">
        <v>104</v>
      </c>
      <c r="B62" s="15">
        <f>'[1]18'!B64</f>
        <v>280</v>
      </c>
      <c r="C62" s="16">
        <f>'[1]18'!C64</f>
        <v>0</v>
      </c>
      <c r="D62" s="16">
        <f>'[1]18'!D64</f>
        <v>0</v>
      </c>
      <c r="E62" s="16">
        <f>'[1]18'!E64</f>
        <v>0</v>
      </c>
      <c r="F62" s="15">
        <f t="shared" si="6"/>
        <v>280</v>
      </c>
      <c r="G62" s="15">
        <f>'[1]18'!H64</f>
        <v>280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280</v>
      </c>
      <c r="L62" s="18">
        <f>frq!C62</f>
        <v>1</v>
      </c>
      <c r="M62" s="16">
        <f t="shared" si="7"/>
        <v>280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280</v>
      </c>
      <c r="R62" s="17"/>
    </row>
    <row r="63" spans="1:18">
      <c r="A63" s="8" t="s">
        <v>105</v>
      </c>
      <c r="B63" s="15">
        <f>'[1]18'!B65</f>
        <v>280</v>
      </c>
      <c r="C63" s="16">
        <f>'[1]18'!C65</f>
        <v>0</v>
      </c>
      <c r="D63" s="16">
        <f>'[1]18'!D65</f>
        <v>0</v>
      </c>
      <c r="E63" s="16">
        <f>'[1]18'!E65</f>
        <v>0</v>
      </c>
      <c r="F63" s="15">
        <f t="shared" si="6"/>
        <v>280</v>
      </c>
      <c r="G63" s="15">
        <f>'[1]18'!H65</f>
        <v>280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280</v>
      </c>
      <c r="L63" s="18">
        <f>frq!C63</f>
        <v>1</v>
      </c>
      <c r="M63" s="16">
        <f t="shared" si="7"/>
        <v>280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280</v>
      </c>
      <c r="R63" s="17"/>
    </row>
    <row r="64" spans="1:18">
      <c r="A64" s="8" t="s">
        <v>106</v>
      </c>
      <c r="B64" s="15">
        <f>'[1]18'!B66</f>
        <v>280</v>
      </c>
      <c r="C64" s="16">
        <f>'[1]18'!C66</f>
        <v>0</v>
      </c>
      <c r="D64" s="16">
        <f>'[1]18'!D66</f>
        <v>0</v>
      </c>
      <c r="E64" s="16">
        <f>'[1]18'!E66</f>
        <v>0</v>
      </c>
      <c r="F64" s="15">
        <f t="shared" si="6"/>
        <v>280</v>
      </c>
      <c r="G64" s="15">
        <f>'[1]18'!H66</f>
        <v>280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280</v>
      </c>
      <c r="L64" s="18">
        <f>frq!C64</f>
        <v>1</v>
      </c>
      <c r="M64" s="16">
        <f t="shared" si="7"/>
        <v>280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280</v>
      </c>
      <c r="R64" s="17"/>
    </row>
    <row r="65" spans="1:19">
      <c r="A65" s="8" t="s">
        <v>107</v>
      </c>
      <c r="B65" s="15">
        <f>'[1]18'!B67</f>
        <v>280</v>
      </c>
      <c r="C65" s="16">
        <f>'[1]18'!C67</f>
        <v>0</v>
      </c>
      <c r="D65" s="16">
        <f>'[1]18'!D67</f>
        <v>0</v>
      </c>
      <c r="E65" s="16">
        <f>'[1]18'!E67</f>
        <v>0</v>
      </c>
      <c r="F65" s="15">
        <f t="shared" si="6"/>
        <v>280</v>
      </c>
      <c r="G65" s="15">
        <f>'[1]18'!H67</f>
        <v>280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280</v>
      </c>
      <c r="L65" s="18">
        <f>frq!C65</f>
        <v>1</v>
      </c>
      <c r="M65" s="16">
        <f t="shared" si="7"/>
        <v>280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280</v>
      </c>
      <c r="R65" s="17"/>
    </row>
    <row r="66" spans="1:19">
      <c r="A66" s="8" t="s">
        <v>108</v>
      </c>
      <c r="B66" s="15">
        <f>'[1]18'!B68</f>
        <v>280</v>
      </c>
      <c r="C66" s="16">
        <f>'[1]18'!C68</f>
        <v>0</v>
      </c>
      <c r="D66" s="16">
        <f>'[1]18'!D68</f>
        <v>0</v>
      </c>
      <c r="E66" s="16">
        <f>'[1]18'!E68</f>
        <v>0</v>
      </c>
      <c r="F66" s="15">
        <f t="shared" si="6"/>
        <v>280</v>
      </c>
      <c r="G66" s="15">
        <f>'[1]18'!H68</f>
        <v>280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280</v>
      </c>
      <c r="L66" s="18">
        <f>frq!C66</f>
        <v>1</v>
      </c>
      <c r="M66" s="16">
        <f t="shared" si="7"/>
        <v>280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280</v>
      </c>
      <c r="R66" s="17"/>
    </row>
    <row r="67" spans="1:19">
      <c r="A67" s="8" t="s">
        <v>109</v>
      </c>
      <c r="B67" s="15">
        <f>'[1]18'!B69</f>
        <v>280</v>
      </c>
      <c r="C67" s="16">
        <f>'[1]18'!C69</f>
        <v>0</v>
      </c>
      <c r="D67" s="16">
        <f>'[1]18'!D69</f>
        <v>0</v>
      </c>
      <c r="E67" s="16">
        <f>'[1]18'!E69</f>
        <v>0</v>
      </c>
      <c r="F67" s="15">
        <f t="shared" si="6"/>
        <v>280</v>
      </c>
      <c r="G67" s="15">
        <f>'[1]18'!H69</f>
        <v>280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280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280</v>
      </c>
      <c r="R67" s="17"/>
    </row>
    <row r="68" spans="1:19">
      <c r="A68" s="8" t="s">
        <v>110</v>
      </c>
      <c r="B68" s="15">
        <f>'[1]18'!B70</f>
        <v>280</v>
      </c>
      <c r="C68" s="16">
        <f>'[1]18'!C70</f>
        <v>0</v>
      </c>
      <c r="D68" s="16">
        <f>'[1]18'!D70</f>
        <v>0</v>
      </c>
      <c r="E68" s="16">
        <f>'[1]18'!E70</f>
        <v>0</v>
      </c>
      <c r="F68" s="15">
        <f t="shared" si="6"/>
        <v>280</v>
      </c>
      <c r="G68" s="15">
        <f>'[1]18'!H70</f>
        <v>280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280</v>
      </c>
      <c r="L68" s="18">
        <f>frq!C68</f>
        <v>1</v>
      </c>
      <c r="M68" s="16">
        <f t="shared" si="11"/>
        <v>280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280</v>
      </c>
      <c r="R68" s="17"/>
    </row>
    <row r="69" spans="1:19">
      <c r="A69" s="8" t="s">
        <v>111</v>
      </c>
      <c r="B69" s="15">
        <f>'[1]18'!B71</f>
        <v>280</v>
      </c>
      <c r="C69" s="16">
        <f>'[1]18'!C71</f>
        <v>0</v>
      </c>
      <c r="D69" s="16">
        <f>'[1]18'!D71</f>
        <v>0</v>
      </c>
      <c r="E69" s="16">
        <f>'[1]18'!E71</f>
        <v>0</v>
      </c>
      <c r="F69" s="15">
        <f t="shared" ref="F69:F98" si="17">SUM(B69:E69)</f>
        <v>280</v>
      </c>
      <c r="G69" s="15">
        <f>'[1]18'!H71</f>
        <v>280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280</v>
      </c>
      <c r="L69" s="18">
        <f>frq!C69</f>
        <v>1</v>
      </c>
      <c r="M69" s="16">
        <f t="shared" si="11"/>
        <v>280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280</v>
      </c>
      <c r="R69" s="17"/>
      <c r="S69">
        <f>96*4</f>
        <v>384</v>
      </c>
    </row>
    <row r="70" spans="1:19">
      <c r="A70" s="8" t="s">
        <v>112</v>
      </c>
      <c r="B70" s="15">
        <f>'[1]18'!B72</f>
        <v>280</v>
      </c>
      <c r="C70" s="16">
        <f>'[1]18'!C72</f>
        <v>0</v>
      </c>
      <c r="D70" s="16">
        <f>'[1]18'!D72</f>
        <v>0</v>
      </c>
      <c r="E70" s="16">
        <f>'[1]18'!E72</f>
        <v>0</v>
      </c>
      <c r="F70" s="15">
        <f t="shared" si="17"/>
        <v>280</v>
      </c>
      <c r="G70" s="15">
        <f>'[1]18'!H72</f>
        <v>280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280</v>
      </c>
      <c r="L70" s="18">
        <f>frq!C70</f>
        <v>1</v>
      </c>
      <c r="M70" s="16">
        <f t="shared" si="11"/>
        <v>280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280</v>
      </c>
      <c r="R70" s="17"/>
    </row>
    <row r="71" spans="1:19">
      <c r="A71" s="8" t="s">
        <v>113</v>
      </c>
      <c r="B71" s="15">
        <f>'[1]18'!B73</f>
        <v>280</v>
      </c>
      <c r="C71" s="16">
        <f>'[1]18'!C73</f>
        <v>0</v>
      </c>
      <c r="D71" s="16">
        <f>'[1]18'!D73</f>
        <v>0</v>
      </c>
      <c r="E71" s="16">
        <f>'[1]18'!E73</f>
        <v>0</v>
      </c>
      <c r="F71" s="15">
        <f t="shared" si="17"/>
        <v>280</v>
      </c>
      <c r="G71" s="15">
        <f>'[1]18'!H73</f>
        <v>280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280</v>
      </c>
      <c r="L71" s="18">
        <f>frq!C71</f>
        <v>1</v>
      </c>
      <c r="M71" s="16">
        <f t="shared" si="11"/>
        <v>280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280</v>
      </c>
      <c r="R71" s="17"/>
    </row>
    <row r="72" spans="1:19">
      <c r="A72" s="8" t="s">
        <v>114</v>
      </c>
      <c r="B72" s="15">
        <f>'[1]18'!B74</f>
        <v>280</v>
      </c>
      <c r="C72" s="16">
        <f>'[1]18'!C74</f>
        <v>0</v>
      </c>
      <c r="D72" s="16">
        <f>'[1]18'!D74</f>
        <v>0</v>
      </c>
      <c r="E72" s="16">
        <f>'[1]18'!E74</f>
        <v>0</v>
      </c>
      <c r="F72" s="15">
        <f t="shared" si="17"/>
        <v>280</v>
      </c>
      <c r="G72" s="15">
        <f>'[1]18'!H74</f>
        <v>280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280</v>
      </c>
      <c r="L72" s="18">
        <f>frq!C72</f>
        <v>1</v>
      </c>
      <c r="M72" s="16">
        <f t="shared" si="11"/>
        <v>280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280</v>
      </c>
      <c r="R72" s="17"/>
    </row>
    <row r="73" spans="1:19">
      <c r="A73" s="8" t="s">
        <v>115</v>
      </c>
      <c r="B73" s="15">
        <f>'[1]18'!B75</f>
        <v>280</v>
      </c>
      <c r="C73" s="16">
        <f>'[1]18'!C75</f>
        <v>0</v>
      </c>
      <c r="D73" s="16">
        <f>'[1]18'!D75</f>
        <v>0</v>
      </c>
      <c r="E73" s="16">
        <f>'[1]18'!E75</f>
        <v>0</v>
      </c>
      <c r="F73" s="15">
        <f t="shared" si="17"/>
        <v>280</v>
      </c>
      <c r="G73" s="15">
        <f>'[1]18'!H75</f>
        <v>280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280</v>
      </c>
      <c r="L73" s="18">
        <f>frq!C73</f>
        <v>1</v>
      </c>
      <c r="M73" s="16">
        <f t="shared" si="11"/>
        <v>280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280</v>
      </c>
      <c r="R73" s="17"/>
    </row>
    <row r="74" spans="1:19">
      <c r="A74" s="8" t="s">
        <v>116</v>
      </c>
      <c r="B74" s="15">
        <f>'[1]18'!B76</f>
        <v>280</v>
      </c>
      <c r="C74" s="16">
        <f>'[1]18'!C76</f>
        <v>0</v>
      </c>
      <c r="D74" s="16">
        <f>'[1]18'!D76</f>
        <v>0</v>
      </c>
      <c r="E74" s="16">
        <f>'[1]18'!E76</f>
        <v>0</v>
      </c>
      <c r="F74" s="15">
        <f t="shared" si="17"/>
        <v>280</v>
      </c>
      <c r="G74" s="15">
        <f>'[1]18'!H76</f>
        <v>280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280</v>
      </c>
      <c r="L74" s="18">
        <f>frq!C74</f>
        <v>1</v>
      </c>
      <c r="M74" s="16">
        <f t="shared" si="11"/>
        <v>280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280</v>
      </c>
      <c r="R74" s="17"/>
    </row>
    <row r="75" spans="1:19">
      <c r="A75" s="8" t="s">
        <v>117</v>
      </c>
      <c r="B75" s="15">
        <f>'[1]18'!B77</f>
        <v>280</v>
      </c>
      <c r="C75" s="16">
        <f>'[1]18'!C77</f>
        <v>0</v>
      </c>
      <c r="D75" s="16">
        <f>'[1]18'!D77</f>
        <v>0</v>
      </c>
      <c r="E75" s="16">
        <f>'[1]18'!E77</f>
        <v>0</v>
      </c>
      <c r="F75" s="15">
        <f t="shared" si="17"/>
        <v>280</v>
      </c>
      <c r="G75" s="15">
        <f>'[1]18'!H77</f>
        <v>280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280</v>
      </c>
      <c r="L75" s="18">
        <f>frq!C75</f>
        <v>1</v>
      </c>
      <c r="M75" s="16">
        <f t="shared" si="11"/>
        <v>280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280</v>
      </c>
      <c r="R75" s="17"/>
    </row>
    <row r="76" spans="1:19">
      <c r="A76" s="8" t="s">
        <v>118</v>
      </c>
      <c r="B76" s="15">
        <f>'[1]18'!B78</f>
        <v>280</v>
      </c>
      <c r="C76" s="16">
        <f>'[1]18'!C78</f>
        <v>0</v>
      </c>
      <c r="D76" s="16">
        <f>'[1]18'!D78</f>
        <v>0</v>
      </c>
      <c r="E76" s="16">
        <f>'[1]18'!E78</f>
        <v>0</v>
      </c>
      <c r="F76" s="15">
        <f t="shared" si="17"/>
        <v>280</v>
      </c>
      <c r="G76" s="15">
        <f>'[1]18'!H78</f>
        <v>280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280</v>
      </c>
      <c r="L76" s="18">
        <f>frq!C76</f>
        <v>1</v>
      </c>
      <c r="M76" s="16">
        <f t="shared" si="11"/>
        <v>280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280</v>
      </c>
      <c r="R76" s="17"/>
    </row>
    <row r="77" spans="1:19">
      <c r="A77" s="8" t="s">
        <v>119</v>
      </c>
      <c r="B77" s="15">
        <f>'[1]18'!B79</f>
        <v>280</v>
      </c>
      <c r="C77" s="16">
        <f>'[1]18'!C79</f>
        <v>0</v>
      </c>
      <c r="D77" s="16">
        <f>'[1]18'!D79</f>
        <v>0</v>
      </c>
      <c r="E77" s="16">
        <f>'[1]18'!E79</f>
        <v>0</v>
      </c>
      <c r="F77" s="15">
        <f t="shared" si="17"/>
        <v>280</v>
      </c>
      <c r="G77" s="15">
        <f>'[1]18'!H79</f>
        <v>280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280</v>
      </c>
      <c r="L77" s="18">
        <f>frq!C77</f>
        <v>1</v>
      </c>
      <c r="M77" s="16">
        <f t="shared" si="11"/>
        <v>280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280</v>
      </c>
      <c r="R77" s="17"/>
    </row>
    <row r="78" spans="1:19">
      <c r="A78" s="8" t="s">
        <v>120</v>
      </c>
      <c r="B78" s="15">
        <f>'[1]18'!B80</f>
        <v>280</v>
      </c>
      <c r="C78" s="16">
        <f>'[1]18'!C80</f>
        <v>0</v>
      </c>
      <c r="D78" s="16">
        <f>'[1]18'!D80</f>
        <v>0</v>
      </c>
      <c r="E78" s="16">
        <f>'[1]18'!E80</f>
        <v>0</v>
      </c>
      <c r="F78" s="15">
        <f t="shared" si="17"/>
        <v>280</v>
      </c>
      <c r="G78" s="15">
        <f>'[1]18'!H80</f>
        <v>280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280</v>
      </c>
      <c r="L78" s="18">
        <f>frq!C78</f>
        <v>1</v>
      </c>
      <c r="M78" s="16">
        <f t="shared" si="11"/>
        <v>280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280</v>
      </c>
      <c r="R78" s="17"/>
    </row>
    <row r="79" spans="1:19">
      <c r="A79" s="8" t="s">
        <v>121</v>
      </c>
      <c r="B79" s="15">
        <f>'[1]18'!B81</f>
        <v>280</v>
      </c>
      <c r="C79" s="16">
        <f>'[1]18'!C81</f>
        <v>0</v>
      </c>
      <c r="D79" s="16">
        <f>'[1]18'!D81</f>
        <v>0</v>
      </c>
      <c r="E79" s="16">
        <f>'[1]18'!E81</f>
        <v>0</v>
      </c>
      <c r="F79" s="15">
        <f t="shared" si="17"/>
        <v>280</v>
      </c>
      <c r="G79" s="15">
        <f>'[1]18'!H81</f>
        <v>280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280</v>
      </c>
      <c r="L79" s="18">
        <f>frq!C79</f>
        <v>1</v>
      </c>
      <c r="M79" s="16">
        <f t="shared" si="11"/>
        <v>280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280</v>
      </c>
      <c r="R79" s="17"/>
    </row>
    <row r="80" spans="1:19">
      <c r="A80" s="8" t="s">
        <v>122</v>
      </c>
      <c r="B80" s="15">
        <f>'[1]18'!B82</f>
        <v>280</v>
      </c>
      <c r="C80" s="16">
        <f>'[1]18'!C82</f>
        <v>0</v>
      </c>
      <c r="D80" s="16">
        <f>'[1]18'!D82</f>
        <v>0</v>
      </c>
      <c r="E80" s="16">
        <f>'[1]18'!E82</f>
        <v>0</v>
      </c>
      <c r="F80" s="15">
        <f t="shared" si="17"/>
        <v>280</v>
      </c>
      <c r="G80" s="15">
        <f>'[1]18'!H82</f>
        <v>280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280</v>
      </c>
      <c r="L80" s="18">
        <f>frq!C80</f>
        <v>1</v>
      </c>
      <c r="M80" s="16">
        <f t="shared" si="11"/>
        <v>280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280</v>
      </c>
      <c r="R80" s="17"/>
    </row>
    <row r="81" spans="1:18">
      <c r="A81" s="8" t="s">
        <v>123</v>
      </c>
      <c r="B81" s="15">
        <f>'[1]18'!B83</f>
        <v>280</v>
      </c>
      <c r="C81" s="16">
        <f>'[1]18'!C83</f>
        <v>0</v>
      </c>
      <c r="D81" s="16">
        <f>'[1]18'!D83</f>
        <v>0</v>
      </c>
      <c r="E81" s="16">
        <f>'[1]18'!E83</f>
        <v>0</v>
      </c>
      <c r="F81" s="15">
        <f t="shared" si="17"/>
        <v>280</v>
      </c>
      <c r="G81" s="15">
        <f>'[1]18'!H83</f>
        <v>280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280</v>
      </c>
      <c r="L81" s="18">
        <f>frq!C81</f>
        <v>1</v>
      </c>
      <c r="M81" s="16">
        <f t="shared" si="11"/>
        <v>280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280</v>
      </c>
      <c r="R81" s="17"/>
    </row>
    <row r="82" spans="1:18">
      <c r="A82" s="8" t="s">
        <v>124</v>
      </c>
      <c r="B82" s="15">
        <f>'[1]18'!B84</f>
        <v>280</v>
      </c>
      <c r="C82" s="16">
        <f>'[1]18'!C84</f>
        <v>0</v>
      </c>
      <c r="D82" s="16">
        <f>'[1]18'!D84</f>
        <v>0</v>
      </c>
      <c r="E82" s="16">
        <f>'[1]18'!E84</f>
        <v>0</v>
      </c>
      <c r="F82" s="15">
        <f t="shared" si="17"/>
        <v>280</v>
      </c>
      <c r="G82" s="15">
        <f>'[1]18'!H84</f>
        <v>280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280</v>
      </c>
      <c r="L82" s="18">
        <f>frq!C82</f>
        <v>1</v>
      </c>
      <c r="M82" s="16">
        <f t="shared" si="11"/>
        <v>280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280</v>
      </c>
      <c r="R82" s="17"/>
    </row>
    <row r="83" spans="1:18">
      <c r="A83" s="8" t="s">
        <v>125</v>
      </c>
      <c r="B83" s="15">
        <f>'[1]18'!B85</f>
        <v>280</v>
      </c>
      <c r="C83" s="16">
        <f>'[1]18'!C85</f>
        <v>0</v>
      </c>
      <c r="D83" s="16">
        <f>'[1]18'!D85</f>
        <v>0</v>
      </c>
      <c r="E83" s="16">
        <f>'[1]18'!E85</f>
        <v>0</v>
      </c>
      <c r="F83" s="15">
        <f t="shared" si="17"/>
        <v>280</v>
      </c>
      <c r="G83" s="15">
        <f>'[1]18'!H85</f>
        <v>280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280</v>
      </c>
      <c r="L83" s="18">
        <f>frq!C83</f>
        <v>1</v>
      </c>
      <c r="M83" s="16">
        <f t="shared" si="11"/>
        <v>280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280</v>
      </c>
      <c r="R83" s="17"/>
    </row>
    <row r="84" spans="1:18">
      <c r="A84" s="8" t="s">
        <v>126</v>
      </c>
      <c r="B84" s="15">
        <f>'[1]18'!B86</f>
        <v>280</v>
      </c>
      <c r="C84" s="16">
        <f>'[1]18'!C86</f>
        <v>0</v>
      </c>
      <c r="D84" s="16">
        <f>'[1]18'!D86</f>
        <v>0</v>
      </c>
      <c r="E84" s="16">
        <f>'[1]18'!E86</f>
        <v>0</v>
      </c>
      <c r="F84" s="15">
        <f t="shared" si="17"/>
        <v>280</v>
      </c>
      <c r="G84" s="15">
        <f>'[1]18'!H86</f>
        <v>280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280</v>
      </c>
      <c r="L84" s="18">
        <f>frq!C84</f>
        <v>1</v>
      </c>
      <c r="M84" s="16">
        <f t="shared" si="11"/>
        <v>280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280</v>
      </c>
      <c r="R84" s="17"/>
    </row>
    <row r="85" spans="1:18">
      <c r="A85" s="8" t="s">
        <v>127</v>
      </c>
      <c r="B85" s="15">
        <f>'[1]18'!B87</f>
        <v>280</v>
      </c>
      <c r="C85" s="16">
        <f>'[1]18'!C87</f>
        <v>0</v>
      </c>
      <c r="D85" s="16">
        <f>'[1]18'!D87</f>
        <v>0</v>
      </c>
      <c r="E85" s="16">
        <f>'[1]18'!E87</f>
        <v>0</v>
      </c>
      <c r="F85" s="15">
        <f t="shared" si="17"/>
        <v>280</v>
      </c>
      <c r="G85" s="15">
        <f>'[1]18'!H87</f>
        <v>280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280</v>
      </c>
      <c r="L85" s="18">
        <f>frq!C85</f>
        <v>1</v>
      </c>
      <c r="M85" s="16">
        <f t="shared" si="11"/>
        <v>280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280</v>
      </c>
      <c r="R85" s="17"/>
    </row>
    <row r="86" spans="1:18">
      <c r="A86" s="8" t="s">
        <v>128</v>
      </c>
      <c r="B86" s="15">
        <f>'[1]18'!B88</f>
        <v>280</v>
      </c>
      <c r="C86" s="16">
        <f>'[1]18'!C88</f>
        <v>0</v>
      </c>
      <c r="D86" s="16">
        <f>'[1]18'!D88</f>
        <v>0</v>
      </c>
      <c r="E86" s="16">
        <f>'[1]18'!E88</f>
        <v>0</v>
      </c>
      <c r="F86" s="15">
        <f t="shared" si="17"/>
        <v>280</v>
      </c>
      <c r="G86" s="15">
        <f>'[1]18'!H88</f>
        <v>280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280</v>
      </c>
      <c r="L86" s="18">
        <f>frq!C86</f>
        <v>1</v>
      </c>
      <c r="M86" s="16">
        <f t="shared" si="11"/>
        <v>280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280</v>
      </c>
      <c r="R86" s="17"/>
    </row>
    <row r="87" spans="1:18">
      <c r="A87" s="8" t="s">
        <v>129</v>
      </c>
      <c r="B87" s="15">
        <f>'[1]18'!B89</f>
        <v>280</v>
      </c>
      <c r="C87" s="16">
        <f>'[1]18'!C89</f>
        <v>0</v>
      </c>
      <c r="D87" s="16">
        <f>'[1]18'!D89</f>
        <v>0</v>
      </c>
      <c r="E87" s="16">
        <f>'[1]18'!E89</f>
        <v>0</v>
      </c>
      <c r="F87" s="15">
        <f t="shared" si="17"/>
        <v>280</v>
      </c>
      <c r="G87" s="15">
        <f>'[1]18'!H89</f>
        <v>280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280</v>
      </c>
      <c r="L87" s="18">
        <f>frq!C87</f>
        <v>1</v>
      </c>
      <c r="M87" s="16">
        <f t="shared" si="11"/>
        <v>280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280</v>
      </c>
      <c r="R87" s="17"/>
    </row>
    <row r="88" spans="1:18">
      <c r="A88" s="8" t="s">
        <v>130</v>
      </c>
      <c r="B88" s="15">
        <f>'[1]18'!B90</f>
        <v>280</v>
      </c>
      <c r="C88" s="16">
        <f>'[1]18'!C90</f>
        <v>0</v>
      </c>
      <c r="D88" s="16">
        <f>'[1]18'!D90</f>
        <v>0</v>
      </c>
      <c r="E88" s="16">
        <f>'[1]18'!E90</f>
        <v>0</v>
      </c>
      <c r="F88" s="15">
        <f t="shared" si="17"/>
        <v>280</v>
      </c>
      <c r="G88" s="15">
        <f>'[1]18'!H90</f>
        <v>280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280</v>
      </c>
      <c r="L88" s="18">
        <f>frq!C88</f>
        <v>1</v>
      </c>
      <c r="M88" s="16">
        <f t="shared" si="11"/>
        <v>280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280</v>
      </c>
      <c r="R88" s="17"/>
    </row>
    <row r="89" spans="1:18">
      <c r="A89" s="8" t="s">
        <v>131</v>
      </c>
      <c r="B89" s="15">
        <f>'[1]18'!B91</f>
        <v>280</v>
      </c>
      <c r="C89" s="16">
        <f>'[1]18'!C91</f>
        <v>0</v>
      </c>
      <c r="D89" s="16">
        <f>'[1]18'!D91</f>
        <v>0</v>
      </c>
      <c r="E89" s="16">
        <f>'[1]18'!E91</f>
        <v>0</v>
      </c>
      <c r="F89" s="15">
        <f t="shared" si="17"/>
        <v>280</v>
      </c>
      <c r="G89" s="15">
        <f>'[1]18'!H91</f>
        <v>280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280</v>
      </c>
      <c r="L89" s="18">
        <f>frq!C89</f>
        <v>1</v>
      </c>
      <c r="M89" s="16">
        <f t="shared" si="11"/>
        <v>280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280</v>
      </c>
      <c r="R89" s="17"/>
    </row>
    <row r="90" spans="1:18">
      <c r="A90" s="8" t="s">
        <v>132</v>
      </c>
      <c r="B90" s="15">
        <f>'[1]18'!B92</f>
        <v>280</v>
      </c>
      <c r="C90" s="16">
        <f>'[1]18'!C92</f>
        <v>0</v>
      </c>
      <c r="D90" s="16">
        <f>'[1]18'!D92</f>
        <v>0</v>
      </c>
      <c r="E90" s="16">
        <f>'[1]18'!E92</f>
        <v>0</v>
      </c>
      <c r="F90" s="15">
        <f t="shared" si="17"/>
        <v>280</v>
      </c>
      <c r="G90" s="15">
        <f>'[1]18'!H92</f>
        <v>280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280</v>
      </c>
      <c r="L90" s="18">
        <f>frq!C90</f>
        <v>1</v>
      </c>
      <c r="M90" s="16">
        <f t="shared" si="11"/>
        <v>280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280</v>
      </c>
      <c r="R90" s="17"/>
    </row>
    <row r="91" spans="1:18">
      <c r="A91" s="8" t="s">
        <v>133</v>
      </c>
      <c r="B91" s="15">
        <f>'[1]18'!B93</f>
        <v>290</v>
      </c>
      <c r="C91" s="16">
        <f>'[1]18'!C93</f>
        <v>0</v>
      </c>
      <c r="D91" s="16">
        <f>'[1]18'!D93</f>
        <v>0</v>
      </c>
      <c r="E91" s="16">
        <f>'[1]18'!E93</f>
        <v>0</v>
      </c>
      <c r="F91" s="15">
        <f t="shared" si="17"/>
        <v>290</v>
      </c>
      <c r="G91" s="15">
        <f>'[1]18'!H93</f>
        <v>290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'[1]18'!B94</f>
        <v>290</v>
      </c>
      <c r="C92" s="16">
        <f>'[1]18'!C94</f>
        <v>0</v>
      </c>
      <c r="D92" s="16">
        <f>'[1]18'!D94</f>
        <v>0</v>
      </c>
      <c r="E92" s="16">
        <f>'[1]18'!E94</f>
        <v>0</v>
      </c>
      <c r="F92" s="15">
        <f t="shared" si="17"/>
        <v>290</v>
      </c>
      <c r="G92" s="15">
        <f>'[1]18'!H94</f>
        <v>290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'[1]18'!B95</f>
        <v>290</v>
      </c>
      <c r="C93" s="16">
        <f>'[1]18'!C95</f>
        <v>0</v>
      </c>
      <c r="D93" s="16">
        <f>'[1]18'!D95</f>
        <v>0</v>
      </c>
      <c r="E93" s="16">
        <f>'[1]18'!E95</f>
        <v>0</v>
      </c>
      <c r="F93" s="15">
        <f t="shared" si="17"/>
        <v>290</v>
      </c>
      <c r="G93" s="15">
        <f>'[1]18'!H95</f>
        <v>290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'[1]18'!B96</f>
        <v>290</v>
      </c>
      <c r="C94" s="16">
        <f>'[1]18'!C96</f>
        <v>0</v>
      </c>
      <c r="D94" s="16">
        <f>'[1]18'!D96</f>
        <v>0</v>
      </c>
      <c r="E94" s="16">
        <f>'[1]18'!E96</f>
        <v>0</v>
      </c>
      <c r="F94" s="15">
        <f t="shared" si="17"/>
        <v>290</v>
      </c>
      <c r="G94" s="15">
        <f>'[1]18'!H96</f>
        <v>290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'[1]18'!B97</f>
        <v>290</v>
      </c>
      <c r="C95" s="16">
        <f>'[1]18'!C97</f>
        <v>0</v>
      </c>
      <c r="D95" s="16">
        <f>'[1]18'!D97</f>
        <v>0</v>
      </c>
      <c r="E95" s="16">
        <f>'[1]18'!E97</f>
        <v>0</v>
      </c>
      <c r="F95" s="15">
        <f t="shared" si="17"/>
        <v>290</v>
      </c>
      <c r="G95" s="15">
        <f>'[1]18'!H97</f>
        <v>290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'[1]18'!B98</f>
        <v>290</v>
      </c>
      <c r="C96" s="16">
        <f>'[1]18'!C98</f>
        <v>0</v>
      </c>
      <c r="D96" s="16">
        <f>'[1]18'!D98</f>
        <v>0</v>
      </c>
      <c r="E96" s="16">
        <f>'[1]18'!E98</f>
        <v>0</v>
      </c>
      <c r="F96" s="15">
        <f t="shared" si="17"/>
        <v>290</v>
      </c>
      <c r="G96" s="15">
        <f>'[1]18'!H98</f>
        <v>290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'[1]18'!B99</f>
        <v>290</v>
      </c>
      <c r="C97" s="16">
        <f>'[1]18'!C99</f>
        <v>0</v>
      </c>
      <c r="D97" s="16">
        <f>'[1]18'!D99</f>
        <v>0</v>
      </c>
      <c r="E97" s="16">
        <f>'[1]18'!E99</f>
        <v>0</v>
      </c>
      <c r="F97" s="15">
        <f t="shared" si="17"/>
        <v>290</v>
      </c>
      <c r="G97" s="15">
        <f>'[1]18'!H99</f>
        <v>290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'[1]18'!B100</f>
        <v>290</v>
      </c>
      <c r="C98" s="16">
        <f>'[1]18'!C100</f>
        <v>0</v>
      </c>
      <c r="D98" s="16">
        <f>'[1]18'!D100</f>
        <v>0</v>
      </c>
      <c r="E98" s="16">
        <f>'[1]18'!E100</f>
        <v>0</v>
      </c>
      <c r="F98" s="15">
        <f t="shared" si="17"/>
        <v>290</v>
      </c>
      <c r="G98" s="15">
        <f>'[1]18'!H100</f>
        <v>290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6.67875</v>
      </c>
      <c r="C99" s="15">
        <f t="shared" si="18"/>
        <v>0.01</v>
      </c>
      <c r="D99" s="15">
        <f t="shared" si="18"/>
        <v>0</v>
      </c>
      <c r="E99" s="15">
        <f t="shared" si="18"/>
        <v>0</v>
      </c>
      <c r="F99" s="15">
        <f t="shared" si="18"/>
        <v>6.6887499999999998</v>
      </c>
      <c r="G99" s="15">
        <f t="shared" si="18"/>
        <v>6.2987500000000001</v>
      </c>
      <c r="H99" s="15">
        <f t="shared" si="18"/>
        <v>0.01</v>
      </c>
      <c r="I99" s="15">
        <f t="shared" si="18"/>
        <v>0</v>
      </c>
      <c r="J99" s="15">
        <f t="shared" si="18"/>
        <v>0</v>
      </c>
      <c r="K99" s="15">
        <f t="shared" si="18"/>
        <v>6.3087499999999999</v>
      </c>
      <c r="L99" s="15">
        <f t="shared" si="18"/>
        <v>2.4E-2</v>
      </c>
      <c r="M99" s="15">
        <f t="shared" si="18"/>
        <v>6.2987500000000001</v>
      </c>
      <c r="N99" s="15">
        <f t="shared" si="18"/>
        <v>0.01</v>
      </c>
      <c r="O99" s="15">
        <f t="shared" si="18"/>
        <v>0</v>
      </c>
      <c r="P99" s="15">
        <f t="shared" si="18"/>
        <v>0</v>
      </c>
      <c r="Q99" s="15">
        <f t="shared" si="18"/>
        <v>6.3087499999999999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'[2]18'!B5</f>
        <v>38</v>
      </c>
      <c r="C3" s="200">
        <f>'[2]18'!C5</f>
        <v>0</v>
      </c>
      <c r="D3" s="200">
        <f>'[2]18'!D5</f>
        <v>0</v>
      </c>
      <c r="E3" s="200">
        <f>'[2]18'!E5</f>
        <v>0</v>
      </c>
      <c r="F3" s="15">
        <f>SUM(B3:E3)</f>
        <v>38</v>
      </c>
      <c r="G3" s="199">
        <f>'[2]18'!H5</f>
        <v>35</v>
      </c>
      <c r="H3" s="200">
        <f>'[2]18'!I5</f>
        <v>0</v>
      </c>
      <c r="I3" s="200">
        <f>'[2]18'!J5</f>
        <v>0</v>
      </c>
      <c r="J3" s="200">
        <f>'[2]18'!K5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'[2]18'!B6</f>
        <v>38</v>
      </c>
      <c r="C4" s="200">
        <f>'[2]18'!C6</f>
        <v>0</v>
      </c>
      <c r="D4" s="200">
        <f>'[2]18'!D6</f>
        <v>0</v>
      </c>
      <c r="E4" s="200">
        <f>'[2]18'!E6</f>
        <v>0</v>
      </c>
      <c r="F4" s="15">
        <f>SUM(B4:E4)</f>
        <v>38</v>
      </c>
      <c r="G4" s="199">
        <f>'[2]18'!H6</f>
        <v>35</v>
      </c>
      <c r="H4" s="200">
        <f>'[2]18'!I6</f>
        <v>0</v>
      </c>
      <c r="I4" s="200">
        <f>'[2]18'!J6</f>
        <v>0</v>
      </c>
      <c r="J4" s="200">
        <f>'[2]18'!K6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'[2]18'!B7</f>
        <v>38</v>
      </c>
      <c r="C5" s="200">
        <f>'[2]18'!C7</f>
        <v>0</v>
      </c>
      <c r="D5" s="200">
        <f>'[2]18'!D7</f>
        <v>0</v>
      </c>
      <c r="E5" s="200">
        <f>'[2]18'!E7</f>
        <v>0</v>
      </c>
      <c r="F5" s="15">
        <f t="shared" ref="F5:F68" si="6">SUM(B5:E5)</f>
        <v>38</v>
      </c>
      <c r="G5" s="199">
        <f>'[2]18'!H7</f>
        <v>35</v>
      </c>
      <c r="H5" s="200">
        <f>'[2]18'!I7</f>
        <v>0</v>
      </c>
      <c r="I5" s="200">
        <f>'[2]18'!J7</f>
        <v>0</v>
      </c>
      <c r="J5" s="200">
        <f>'[2]18'!K7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'[2]18'!B8</f>
        <v>38</v>
      </c>
      <c r="C6" s="200">
        <f>'[2]18'!C8</f>
        <v>0</v>
      </c>
      <c r="D6" s="200">
        <f>'[2]18'!D8</f>
        <v>0</v>
      </c>
      <c r="E6" s="200">
        <f>'[2]18'!E8</f>
        <v>0</v>
      </c>
      <c r="F6" s="15">
        <f t="shared" si="6"/>
        <v>38</v>
      </c>
      <c r="G6" s="199">
        <f>'[2]18'!H8</f>
        <v>35</v>
      </c>
      <c r="H6" s="200">
        <f>'[2]18'!I8</f>
        <v>0</v>
      </c>
      <c r="I6" s="200">
        <f>'[2]18'!J8</f>
        <v>0</v>
      </c>
      <c r="J6" s="200">
        <f>'[2]18'!K8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'[2]18'!B9</f>
        <v>38</v>
      </c>
      <c r="C7" s="200">
        <f>'[2]18'!C9</f>
        <v>0</v>
      </c>
      <c r="D7" s="200">
        <f>'[2]18'!D9</f>
        <v>0</v>
      </c>
      <c r="E7" s="200">
        <f>'[2]18'!E9</f>
        <v>0</v>
      </c>
      <c r="F7" s="15">
        <f t="shared" si="6"/>
        <v>38</v>
      </c>
      <c r="G7" s="199">
        <f>'[2]18'!H9</f>
        <v>35</v>
      </c>
      <c r="H7" s="200">
        <f>'[2]18'!I9</f>
        <v>0</v>
      </c>
      <c r="I7" s="200">
        <f>'[2]18'!J9</f>
        <v>0</v>
      </c>
      <c r="J7" s="200">
        <f>'[2]18'!K9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'[2]18'!B10</f>
        <v>38</v>
      </c>
      <c r="C8" s="200">
        <f>'[2]18'!C10</f>
        <v>0</v>
      </c>
      <c r="D8" s="200">
        <f>'[2]18'!D10</f>
        <v>0</v>
      </c>
      <c r="E8" s="200">
        <f>'[2]18'!E10</f>
        <v>0</v>
      </c>
      <c r="F8" s="15">
        <f t="shared" si="6"/>
        <v>38</v>
      </c>
      <c r="G8" s="199">
        <f>'[2]18'!H10</f>
        <v>35</v>
      </c>
      <c r="H8" s="200">
        <f>'[2]18'!I10</f>
        <v>0</v>
      </c>
      <c r="I8" s="200">
        <f>'[2]18'!J10</f>
        <v>0</v>
      </c>
      <c r="J8" s="200">
        <f>'[2]18'!K10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'[2]18'!B11</f>
        <v>38</v>
      </c>
      <c r="C9" s="200">
        <f>'[2]18'!C11</f>
        <v>0</v>
      </c>
      <c r="D9" s="200">
        <f>'[2]18'!D11</f>
        <v>0</v>
      </c>
      <c r="E9" s="200">
        <f>'[2]18'!E11</f>
        <v>0</v>
      </c>
      <c r="F9" s="15">
        <f t="shared" si="6"/>
        <v>38</v>
      </c>
      <c r="G9" s="199">
        <f>'[2]18'!H11</f>
        <v>35</v>
      </c>
      <c r="H9" s="200">
        <f>'[2]18'!I11</f>
        <v>0</v>
      </c>
      <c r="I9" s="200">
        <f>'[2]18'!J11</f>
        <v>0</v>
      </c>
      <c r="J9" s="200">
        <f>'[2]18'!K11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'[2]18'!B12</f>
        <v>38</v>
      </c>
      <c r="C10" s="200">
        <f>'[2]18'!C12</f>
        <v>0</v>
      </c>
      <c r="D10" s="200">
        <f>'[2]18'!D12</f>
        <v>0</v>
      </c>
      <c r="E10" s="200">
        <f>'[2]18'!E12</f>
        <v>0</v>
      </c>
      <c r="F10" s="15">
        <f t="shared" si="6"/>
        <v>38</v>
      </c>
      <c r="G10" s="199">
        <f>'[2]18'!H12</f>
        <v>35</v>
      </c>
      <c r="H10" s="200">
        <f>'[2]18'!I12</f>
        <v>0</v>
      </c>
      <c r="I10" s="200">
        <f>'[2]18'!J12</f>
        <v>0</v>
      </c>
      <c r="J10" s="200">
        <f>'[2]18'!K12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'[2]18'!B13</f>
        <v>38</v>
      </c>
      <c r="C11" s="200">
        <f>'[2]18'!C13</f>
        <v>0</v>
      </c>
      <c r="D11" s="200">
        <f>'[2]18'!D13</f>
        <v>0</v>
      </c>
      <c r="E11" s="200">
        <f>'[2]18'!E13</f>
        <v>0</v>
      </c>
      <c r="F11" s="15">
        <f t="shared" si="6"/>
        <v>38</v>
      </c>
      <c r="G11" s="199">
        <f>'[2]18'!H13</f>
        <v>35</v>
      </c>
      <c r="H11" s="200">
        <f>'[2]18'!I13</f>
        <v>0</v>
      </c>
      <c r="I11" s="200">
        <f>'[2]18'!J13</f>
        <v>0</v>
      </c>
      <c r="J11" s="200">
        <f>'[2]18'!K13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'[2]18'!B14</f>
        <v>38</v>
      </c>
      <c r="C12" s="200">
        <f>'[2]18'!C14</f>
        <v>0</v>
      </c>
      <c r="D12" s="200">
        <f>'[2]18'!D14</f>
        <v>0</v>
      </c>
      <c r="E12" s="200">
        <f>'[2]18'!E14</f>
        <v>0</v>
      </c>
      <c r="F12" s="15">
        <f t="shared" si="6"/>
        <v>38</v>
      </c>
      <c r="G12" s="199">
        <f>'[2]18'!H14</f>
        <v>35</v>
      </c>
      <c r="H12" s="200">
        <f>'[2]18'!I14</f>
        <v>0</v>
      </c>
      <c r="I12" s="200">
        <f>'[2]18'!J14</f>
        <v>0</v>
      </c>
      <c r="J12" s="200">
        <f>'[2]18'!K14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'[2]18'!B15</f>
        <v>38</v>
      </c>
      <c r="C13" s="200">
        <f>'[2]18'!C15</f>
        <v>0</v>
      </c>
      <c r="D13" s="200">
        <f>'[2]18'!D15</f>
        <v>0</v>
      </c>
      <c r="E13" s="200">
        <f>'[2]18'!E15</f>
        <v>0</v>
      </c>
      <c r="F13" s="15">
        <f t="shared" si="6"/>
        <v>38</v>
      </c>
      <c r="G13" s="199">
        <f>'[2]18'!H15</f>
        <v>34</v>
      </c>
      <c r="H13" s="200">
        <f>'[2]18'!I15</f>
        <v>0</v>
      </c>
      <c r="I13" s="200">
        <f>'[2]18'!J15</f>
        <v>0</v>
      </c>
      <c r="J13" s="200">
        <f>'[2]18'!K15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199">
        <f>'[2]18'!B16</f>
        <v>38</v>
      </c>
      <c r="C14" s="200">
        <f>'[2]18'!C16</f>
        <v>0</v>
      </c>
      <c r="D14" s="200">
        <f>'[2]18'!D16</f>
        <v>0</v>
      </c>
      <c r="E14" s="200">
        <f>'[2]18'!E16</f>
        <v>0</v>
      </c>
      <c r="F14" s="15">
        <f t="shared" si="6"/>
        <v>38</v>
      </c>
      <c r="G14" s="199">
        <f>'[2]18'!H16</f>
        <v>34</v>
      </c>
      <c r="H14" s="200">
        <f>'[2]18'!I16</f>
        <v>0</v>
      </c>
      <c r="I14" s="200">
        <f>'[2]18'!J16</f>
        <v>0</v>
      </c>
      <c r="J14" s="200">
        <f>'[2]18'!K16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199">
        <f>'[2]18'!B17</f>
        <v>38</v>
      </c>
      <c r="C15" s="200">
        <f>'[2]18'!C17</f>
        <v>0</v>
      </c>
      <c r="D15" s="200">
        <f>'[2]18'!D17</f>
        <v>0</v>
      </c>
      <c r="E15" s="200">
        <f>'[2]18'!E17</f>
        <v>0</v>
      </c>
      <c r="F15" s="15">
        <f t="shared" si="6"/>
        <v>38</v>
      </c>
      <c r="G15" s="199">
        <f>'[2]18'!H17</f>
        <v>34</v>
      </c>
      <c r="H15" s="200">
        <f>'[2]18'!I17</f>
        <v>0</v>
      </c>
      <c r="I15" s="200">
        <f>'[2]18'!J17</f>
        <v>0</v>
      </c>
      <c r="J15" s="200">
        <f>'[2]18'!K17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199">
        <f>'[2]18'!B18</f>
        <v>38</v>
      </c>
      <c r="C16" s="200">
        <f>'[2]18'!C18</f>
        <v>0</v>
      </c>
      <c r="D16" s="200">
        <f>'[2]18'!D18</f>
        <v>0</v>
      </c>
      <c r="E16" s="200">
        <f>'[2]18'!E18</f>
        <v>0</v>
      </c>
      <c r="F16" s="15">
        <f t="shared" si="6"/>
        <v>38</v>
      </c>
      <c r="G16" s="199">
        <f>'[2]18'!H18</f>
        <v>34</v>
      </c>
      <c r="H16" s="200">
        <f>'[2]18'!I18</f>
        <v>0</v>
      </c>
      <c r="I16" s="200">
        <f>'[2]18'!J18</f>
        <v>0</v>
      </c>
      <c r="J16" s="200">
        <f>'[2]18'!K18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199">
        <f>'[2]18'!B19</f>
        <v>38</v>
      </c>
      <c r="C17" s="200">
        <f>'[2]18'!C19</f>
        <v>0</v>
      </c>
      <c r="D17" s="200">
        <f>'[2]18'!D19</f>
        <v>0</v>
      </c>
      <c r="E17" s="200">
        <f>'[2]18'!E19</f>
        <v>0</v>
      </c>
      <c r="F17" s="15">
        <f t="shared" si="6"/>
        <v>38</v>
      </c>
      <c r="G17" s="199">
        <f>'[2]18'!H19</f>
        <v>34</v>
      </c>
      <c r="H17" s="200">
        <f>'[2]18'!I19</f>
        <v>0</v>
      </c>
      <c r="I17" s="200">
        <f>'[2]18'!J19</f>
        <v>0</v>
      </c>
      <c r="J17" s="200">
        <f>'[2]18'!K19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199">
        <f>'[2]18'!B20</f>
        <v>38</v>
      </c>
      <c r="C18" s="200">
        <f>'[2]18'!C20</f>
        <v>0</v>
      </c>
      <c r="D18" s="200">
        <f>'[2]18'!D20</f>
        <v>0</v>
      </c>
      <c r="E18" s="200">
        <f>'[2]18'!E20</f>
        <v>0</v>
      </c>
      <c r="F18" s="15">
        <f t="shared" si="6"/>
        <v>38</v>
      </c>
      <c r="G18" s="199">
        <f>'[2]18'!H20</f>
        <v>34</v>
      </c>
      <c r="H18" s="200">
        <f>'[2]18'!I20</f>
        <v>0</v>
      </c>
      <c r="I18" s="200">
        <f>'[2]18'!J20</f>
        <v>0</v>
      </c>
      <c r="J18" s="200">
        <f>'[2]18'!K20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199">
        <f>'[2]18'!B21</f>
        <v>38</v>
      </c>
      <c r="C19" s="200">
        <f>'[2]18'!C21</f>
        <v>0</v>
      </c>
      <c r="D19" s="200">
        <f>'[2]18'!D21</f>
        <v>0</v>
      </c>
      <c r="E19" s="200">
        <f>'[2]18'!E21</f>
        <v>0</v>
      </c>
      <c r="F19" s="15">
        <f t="shared" si="6"/>
        <v>38</v>
      </c>
      <c r="G19" s="199">
        <f>'[2]18'!H21</f>
        <v>34</v>
      </c>
      <c r="H19" s="200">
        <f>'[2]18'!I21</f>
        <v>0</v>
      </c>
      <c r="I19" s="200">
        <f>'[2]18'!J21</f>
        <v>0</v>
      </c>
      <c r="J19" s="200">
        <f>'[2]18'!K21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199">
        <f>'[2]18'!B22</f>
        <v>38</v>
      </c>
      <c r="C20" s="200">
        <f>'[2]18'!C22</f>
        <v>0</v>
      </c>
      <c r="D20" s="200">
        <f>'[2]18'!D22</f>
        <v>0</v>
      </c>
      <c r="E20" s="200">
        <f>'[2]18'!E22</f>
        <v>0</v>
      </c>
      <c r="F20" s="15">
        <f t="shared" si="6"/>
        <v>38</v>
      </c>
      <c r="G20" s="199">
        <f>'[2]18'!H22</f>
        <v>34</v>
      </c>
      <c r="H20" s="200">
        <f>'[2]18'!I22</f>
        <v>0</v>
      </c>
      <c r="I20" s="200">
        <f>'[2]18'!J22</f>
        <v>0</v>
      </c>
      <c r="J20" s="200">
        <f>'[2]18'!K22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199">
        <f>'[2]18'!B23</f>
        <v>38</v>
      </c>
      <c r="C21" s="200">
        <f>'[2]18'!C23</f>
        <v>0</v>
      </c>
      <c r="D21" s="200">
        <f>'[2]18'!D23</f>
        <v>0</v>
      </c>
      <c r="E21" s="200">
        <f>'[2]18'!E23</f>
        <v>0</v>
      </c>
      <c r="F21" s="15">
        <f t="shared" si="6"/>
        <v>38</v>
      </c>
      <c r="G21" s="199">
        <f>'[2]18'!H23</f>
        <v>34</v>
      </c>
      <c r="H21" s="200">
        <f>'[2]18'!I23</f>
        <v>0</v>
      </c>
      <c r="I21" s="200">
        <f>'[2]18'!J23</f>
        <v>0</v>
      </c>
      <c r="J21" s="200">
        <f>'[2]18'!K23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199">
        <f>'[2]18'!B24</f>
        <v>38</v>
      </c>
      <c r="C22" s="200">
        <f>'[2]18'!C24</f>
        <v>0</v>
      </c>
      <c r="D22" s="200">
        <f>'[2]18'!D24</f>
        <v>0</v>
      </c>
      <c r="E22" s="200">
        <f>'[2]18'!E24</f>
        <v>0</v>
      </c>
      <c r="F22" s="15">
        <f t="shared" si="6"/>
        <v>38</v>
      </c>
      <c r="G22" s="199">
        <f>'[2]18'!H24</f>
        <v>34</v>
      </c>
      <c r="H22" s="200">
        <f>'[2]18'!I24</f>
        <v>0</v>
      </c>
      <c r="I22" s="200">
        <f>'[2]18'!J24</f>
        <v>0</v>
      </c>
      <c r="J22" s="200">
        <f>'[2]18'!K24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199">
        <f>'[2]18'!B25</f>
        <v>38</v>
      </c>
      <c r="C23" s="200">
        <f>'[2]18'!C25</f>
        <v>0</v>
      </c>
      <c r="D23" s="200">
        <f>'[2]18'!D25</f>
        <v>0</v>
      </c>
      <c r="E23" s="200">
        <f>'[2]18'!E25</f>
        <v>0</v>
      </c>
      <c r="F23" s="15">
        <f t="shared" si="6"/>
        <v>38</v>
      </c>
      <c r="G23" s="199">
        <f>'[2]18'!H25</f>
        <v>34</v>
      </c>
      <c r="H23" s="200">
        <f>'[2]18'!I25</f>
        <v>0</v>
      </c>
      <c r="I23" s="200">
        <f>'[2]18'!J25</f>
        <v>0</v>
      </c>
      <c r="J23" s="200">
        <f>'[2]18'!K25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199">
        <f>'[2]18'!B26</f>
        <v>38</v>
      </c>
      <c r="C24" s="200">
        <f>'[2]18'!C26</f>
        <v>0</v>
      </c>
      <c r="D24" s="200">
        <f>'[2]18'!D26</f>
        <v>0</v>
      </c>
      <c r="E24" s="200">
        <f>'[2]18'!E26</f>
        <v>0</v>
      </c>
      <c r="F24" s="15">
        <f t="shared" si="6"/>
        <v>38</v>
      </c>
      <c r="G24" s="199">
        <f>'[2]18'!H26</f>
        <v>34</v>
      </c>
      <c r="H24" s="200">
        <f>'[2]18'!I26</f>
        <v>0</v>
      </c>
      <c r="I24" s="200">
        <f>'[2]18'!J26</f>
        <v>0</v>
      </c>
      <c r="J24" s="200">
        <f>'[2]18'!K26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'[2]18'!B27</f>
        <v>38</v>
      </c>
      <c r="C25" s="200">
        <f>'[2]18'!C27</f>
        <v>0</v>
      </c>
      <c r="D25" s="200">
        <f>'[2]18'!D27</f>
        <v>0</v>
      </c>
      <c r="E25" s="200">
        <f>'[2]18'!E27</f>
        <v>0</v>
      </c>
      <c r="F25" s="15">
        <f t="shared" si="6"/>
        <v>38</v>
      </c>
      <c r="G25" s="199">
        <f>'[2]18'!H27</f>
        <v>34</v>
      </c>
      <c r="H25" s="200">
        <f>'[2]18'!I27</f>
        <v>0</v>
      </c>
      <c r="I25" s="200">
        <f>'[2]18'!J27</f>
        <v>0</v>
      </c>
      <c r="J25" s="200">
        <f>'[2]18'!K27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'[2]18'!B28</f>
        <v>38</v>
      </c>
      <c r="C26" s="200">
        <f>'[2]18'!C28</f>
        <v>0</v>
      </c>
      <c r="D26" s="200">
        <f>'[2]18'!D28</f>
        <v>0</v>
      </c>
      <c r="E26" s="200">
        <f>'[2]18'!E28</f>
        <v>0</v>
      </c>
      <c r="F26" s="15">
        <f t="shared" si="6"/>
        <v>38</v>
      </c>
      <c r="G26" s="199">
        <f>'[2]18'!H28</f>
        <v>34</v>
      </c>
      <c r="H26" s="200">
        <f>'[2]18'!I28</f>
        <v>0</v>
      </c>
      <c r="I26" s="200">
        <f>'[2]18'!J28</f>
        <v>0</v>
      </c>
      <c r="J26" s="200">
        <f>'[2]18'!K28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'[2]18'!B29</f>
        <v>38</v>
      </c>
      <c r="C27" s="200">
        <f>'[2]18'!C29</f>
        <v>0</v>
      </c>
      <c r="D27" s="200">
        <f>'[2]18'!D29</f>
        <v>0</v>
      </c>
      <c r="E27" s="200">
        <f>'[2]18'!E29</f>
        <v>0</v>
      </c>
      <c r="F27" s="15">
        <f t="shared" si="6"/>
        <v>38</v>
      </c>
      <c r="G27" s="199">
        <f>'[2]18'!H29</f>
        <v>34</v>
      </c>
      <c r="H27" s="200">
        <f>'[2]18'!I29</f>
        <v>0</v>
      </c>
      <c r="I27" s="200">
        <f>'[2]18'!J29</f>
        <v>0</v>
      </c>
      <c r="J27" s="200">
        <f>'[2]18'!K29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199">
        <f>'[2]18'!B30</f>
        <v>38</v>
      </c>
      <c r="C28" s="200">
        <f>'[2]18'!C30</f>
        <v>0</v>
      </c>
      <c r="D28" s="200">
        <f>'[2]18'!D30</f>
        <v>0</v>
      </c>
      <c r="E28" s="200">
        <f>'[2]18'!E30</f>
        <v>0</v>
      </c>
      <c r="F28" s="15">
        <f t="shared" si="6"/>
        <v>38</v>
      </c>
      <c r="G28" s="199">
        <f>'[2]18'!H30</f>
        <v>34</v>
      </c>
      <c r="H28" s="200">
        <f>'[2]18'!I30</f>
        <v>0</v>
      </c>
      <c r="I28" s="200">
        <f>'[2]18'!J30</f>
        <v>0</v>
      </c>
      <c r="J28" s="200">
        <f>'[2]18'!K30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199">
        <f>'[2]18'!B31</f>
        <v>38</v>
      </c>
      <c r="C29" s="200">
        <f>'[2]18'!C31</f>
        <v>0</v>
      </c>
      <c r="D29" s="200">
        <f>'[2]18'!D31</f>
        <v>0</v>
      </c>
      <c r="E29" s="200">
        <f>'[2]18'!E31</f>
        <v>0</v>
      </c>
      <c r="F29" s="15">
        <f t="shared" si="6"/>
        <v>38</v>
      </c>
      <c r="G29" s="199">
        <f>'[2]18'!H31</f>
        <v>34</v>
      </c>
      <c r="H29" s="200">
        <f>'[2]18'!I31</f>
        <v>0</v>
      </c>
      <c r="I29" s="200">
        <f>'[2]18'!J31</f>
        <v>0</v>
      </c>
      <c r="J29" s="200">
        <f>'[2]18'!K31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199">
        <f>'[2]18'!B32</f>
        <v>38</v>
      </c>
      <c r="C30" s="200">
        <f>'[2]18'!C32</f>
        <v>0</v>
      </c>
      <c r="D30" s="200">
        <f>'[2]18'!D32</f>
        <v>0</v>
      </c>
      <c r="E30" s="200">
        <f>'[2]18'!E32</f>
        <v>0</v>
      </c>
      <c r="F30" s="15">
        <f t="shared" si="6"/>
        <v>38</v>
      </c>
      <c r="G30" s="199">
        <f>'[2]18'!H32</f>
        <v>34</v>
      </c>
      <c r="H30" s="200">
        <f>'[2]18'!I32</f>
        <v>0</v>
      </c>
      <c r="I30" s="200">
        <f>'[2]18'!J32</f>
        <v>0</v>
      </c>
      <c r="J30" s="200">
        <f>'[2]18'!K32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199">
        <f>'[2]18'!B33</f>
        <v>38</v>
      </c>
      <c r="C31" s="200">
        <f>'[2]18'!C33</f>
        <v>0</v>
      </c>
      <c r="D31" s="200">
        <f>'[2]18'!D33</f>
        <v>0</v>
      </c>
      <c r="E31" s="200">
        <f>'[2]18'!E33</f>
        <v>0</v>
      </c>
      <c r="F31" s="15">
        <f t="shared" si="6"/>
        <v>38</v>
      </c>
      <c r="G31" s="199">
        <f>'[2]18'!H33</f>
        <v>34</v>
      </c>
      <c r="H31" s="200">
        <f>'[2]18'!I33</f>
        <v>0</v>
      </c>
      <c r="I31" s="200">
        <f>'[2]18'!J33</f>
        <v>0</v>
      </c>
      <c r="J31" s="200">
        <f>'[2]18'!K33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199">
        <f>'[2]18'!B34</f>
        <v>38</v>
      </c>
      <c r="C32" s="200">
        <f>'[2]18'!C34</f>
        <v>0</v>
      </c>
      <c r="D32" s="200">
        <f>'[2]18'!D34</f>
        <v>0</v>
      </c>
      <c r="E32" s="200">
        <f>'[2]18'!E34</f>
        <v>0</v>
      </c>
      <c r="F32" s="15">
        <f t="shared" si="6"/>
        <v>38</v>
      </c>
      <c r="G32" s="199">
        <f>'[2]18'!H34</f>
        <v>34</v>
      </c>
      <c r="H32" s="200">
        <f>'[2]18'!I34</f>
        <v>0</v>
      </c>
      <c r="I32" s="200">
        <f>'[2]18'!J34</f>
        <v>0</v>
      </c>
      <c r="J32" s="200">
        <f>'[2]18'!K34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199">
        <f>'[2]18'!B35</f>
        <v>38</v>
      </c>
      <c r="C33" s="200">
        <f>'[2]18'!C35</f>
        <v>0</v>
      </c>
      <c r="D33" s="200">
        <f>'[2]18'!D35</f>
        <v>0</v>
      </c>
      <c r="E33" s="200">
        <f>'[2]18'!E35</f>
        <v>0</v>
      </c>
      <c r="F33" s="15">
        <f t="shared" si="6"/>
        <v>38</v>
      </c>
      <c r="G33" s="199">
        <f>'[2]18'!H35</f>
        <v>34</v>
      </c>
      <c r="H33" s="200">
        <f>'[2]18'!I35</f>
        <v>0</v>
      </c>
      <c r="I33" s="200">
        <f>'[2]18'!J35</f>
        <v>0</v>
      </c>
      <c r="J33" s="200">
        <f>'[2]18'!K35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199">
        <f>'[2]18'!B36</f>
        <v>38</v>
      </c>
      <c r="C34" s="200">
        <f>'[2]18'!C36</f>
        <v>0</v>
      </c>
      <c r="D34" s="200">
        <f>'[2]18'!D36</f>
        <v>0</v>
      </c>
      <c r="E34" s="200">
        <f>'[2]18'!E36</f>
        <v>0</v>
      </c>
      <c r="F34" s="15">
        <f t="shared" si="6"/>
        <v>38</v>
      </c>
      <c r="G34" s="199">
        <f>'[2]18'!H36</f>
        <v>34</v>
      </c>
      <c r="H34" s="200">
        <f>'[2]18'!I36</f>
        <v>0</v>
      </c>
      <c r="I34" s="200">
        <f>'[2]18'!J36</f>
        <v>0</v>
      </c>
      <c r="J34" s="200">
        <f>'[2]18'!K36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199">
        <f>'[2]18'!B37</f>
        <v>38</v>
      </c>
      <c r="C35" s="200">
        <f>'[2]18'!C37</f>
        <v>0</v>
      </c>
      <c r="D35" s="200">
        <f>'[2]18'!D37</f>
        <v>0</v>
      </c>
      <c r="E35" s="200">
        <f>'[2]18'!E37</f>
        <v>0</v>
      </c>
      <c r="F35" s="15">
        <f t="shared" si="6"/>
        <v>38</v>
      </c>
      <c r="G35" s="199">
        <f>'[2]18'!H37</f>
        <v>34</v>
      </c>
      <c r="H35" s="200">
        <f>'[2]18'!I37</f>
        <v>0</v>
      </c>
      <c r="I35" s="200">
        <f>'[2]18'!J37</f>
        <v>0</v>
      </c>
      <c r="J35" s="200">
        <f>'[2]18'!K37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199">
        <f>'[2]18'!B38</f>
        <v>38</v>
      </c>
      <c r="C36" s="200">
        <f>'[2]18'!C38</f>
        <v>0</v>
      </c>
      <c r="D36" s="200">
        <f>'[2]18'!D38</f>
        <v>0</v>
      </c>
      <c r="E36" s="200">
        <f>'[2]18'!E38</f>
        <v>0</v>
      </c>
      <c r="F36" s="15">
        <f t="shared" si="6"/>
        <v>38</v>
      </c>
      <c r="G36" s="199">
        <f>'[2]18'!H38</f>
        <v>34</v>
      </c>
      <c r="H36" s="200">
        <f>'[2]18'!I38</f>
        <v>0</v>
      </c>
      <c r="I36" s="200">
        <f>'[2]18'!J38</f>
        <v>0</v>
      </c>
      <c r="J36" s="200">
        <f>'[2]18'!K38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199">
        <f>'[2]18'!B39</f>
        <v>38</v>
      </c>
      <c r="C37" s="200">
        <f>'[2]18'!C39</f>
        <v>0</v>
      </c>
      <c r="D37" s="200">
        <f>'[2]18'!D39</f>
        <v>0</v>
      </c>
      <c r="E37" s="200">
        <f>'[2]18'!E39</f>
        <v>0</v>
      </c>
      <c r="F37" s="15">
        <f t="shared" si="6"/>
        <v>38</v>
      </c>
      <c r="G37" s="199">
        <f>'[2]18'!H39</f>
        <v>34</v>
      </c>
      <c r="H37" s="200">
        <f>'[2]18'!I39</f>
        <v>0</v>
      </c>
      <c r="I37" s="200">
        <f>'[2]18'!J39</f>
        <v>0</v>
      </c>
      <c r="J37" s="200">
        <f>'[2]18'!K39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199">
        <f>'[2]18'!B40</f>
        <v>38</v>
      </c>
      <c r="C38" s="200">
        <f>'[2]18'!C40</f>
        <v>0</v>
      </c>
      <c r="D38" s="200">
        <f>'[2]18'!D40</f>
        <v>0</v>
      </c>
      <c r="E38" s="200">
        <f>'[2]18'!E40</f>
        <v>0</v>
      </c>
      <c r="F38" s="15">
        <f t="shared" si="6"/>
        <v>38</v>
      </c>
      <c r="G38" s="199">
        <f>'[2]18'!H40</f>
        <v>34</v>
      </c>
      <c r="H38" s="200">
        <f>'[2]18'!I40</f>
        <v>0</v>
      </c>
      <c r="I38" s="200">
        <f>'[2]18'!J40</f>
        <v>0</v>
      </c>
      <c r="J38" s="200">
        <f>'[2]18'!K40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199">
        <f>'[2]18'!B41</f>
        <v>38</v>
      </c>
      <c r="C39" s="200">
        <f>'[2]18'!C41</f>
        <v>0</v>
      </c>
      <c r="D39" s="200">
        <f>'[2]18'!D41</f>
        <v>0</v>
      </c>
      <c r="E39" s="200">
        <f>'[2]18'!E41</f>
        <v>0</v>
      </c>
      <c r="F39" s="15">
        <f t="shared" si="6"/>
        <v>38</v>
      </c>
      <c r="G39" s="199">
        <f>'[2]18'!H41</f>
        <v>34</v>
      </c>
      <c r="H39" s="200">
        <f>'[2]18'!I41</f>
        <v>0</v>
      </c>
      <c r="I39" s="200">
        <f>'[2]18'!J41</f>
        <v>0</v>
      </c>
      <c r="J39" s="200">
        <f>'[2]18'!K41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199">
        <f>'[2]18'!B42</f>
        <v>38</v>
      </c>
      <c r="C40" s="200">
        <f>'[2]18'!C42</f>
        <v>0</v>
      </c>
      <c r="D40" s="200">
        <f>'[2]18'!D42</f>
        <v>0</v>
      </c>
      <c r="E40" s="200">
        <f>'[2]18'!E42</f>
        <v>0</v>
      </c>
      <c r="F40" s="15">
        <f t="shared" si="6"/>
        <v>38</v>
      </c>
      <c r="G40" s="199">
        <f>'[2]18'!H42</f>
        <v>34</v>
      </c>
      <c r="H40" s="200">
        <f>'[2]18'!I42</f>
        <v>0</v>
      </c>
      <c r="I40" s="200">
        <f>'[2]18'!J42</f>
        <v>0</v>
      </c>
      <c r="J40" s="200">
        <f>'[2]18'!K42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199">
        <f>'[2]18'!B43</f>
        <v>38</v>
      </c>
      <c r="C41" s="200">
        <f>'[2]18'!C43</f>
        <v>0</v>
      </c>
      <c r="D41" s="200">
        <f>'[2]18'!D43</f>
        <v>0</v>
      </c>
      <c r="E41" s="200">
        <f>'[2]18'!E43</f>
        <v>0</v>
      </c>
      <c r="F41" s="15">
        <f t="shared" si="6"/>
        <v>38</v>
      </c>
      <c r="G41" s="199">
        <f>'[2]18'!H43</f>
        <v>34</v>
      </c>
      <c r="H41" s="200">
        <f>'[2]18'!I43</f>
        <v>0</v>
      </c>
      <c r="I41" s="200">
        <f>'[2]18'!J43</f>
        <v>0</v>
      </c>
      <c r="J41" s="200">
        <f>'[2]18'!K43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199">
        <f>'[2]18'!B44</f>
        <v>38</v>
      </c>
      <c r="C42" s="200">
        <f>'[2]18'!C44</f>
        <v>0</v>
      </c>
      <c r="D42" s="200">
        <f>'[2]18'!D44</f>
        <v>0</v>
      </c>
      <c r="E42" s="200">
        <f>'[2]18'!E44</f>
        <v>0</v>
      </c>
      <c r="F42" s="15">
        <f t="shared" si="6"/>
        <v>38</v>
      </c>
      <c r="G42" s="199">
        <f>'[2]18'!H44</f>
        <v>34</v>
      </c>
      <c r="H42" s="200">
        <f>'[2]18'!I44</f>
        <v>0</v>
      </c>
      <c r="I42" s="200">
        <f>'[2]18'!J44</f>
        <v>0</v>
      </c>
      <c r="J42" s="200">
        <f>'[2]18'!K44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199">
        <f>'[2]18'!B45</f>
        <v>38</v>
      </c>
      <c r="C43" s="200">
        <f>'[2]18'!C45</f>
        <v>0</v>
      </c>
      <c r="D43" s="200">
        <f>'[2]18'!D45</f>
        <v>0</v>
      </c>
      <c r="E43" s="200">
        <f>'[2]18'!E45</f>
        <v>0</v>
      </c>
      <c r="F43" s="15">
        <f t="shared" si="6"/>
        <v>38</v>
      </c>
      <c r="G43" s="199">
        <f>'[2]18'!H45</f>
        <v>34</v>
      </c>
      <c r="H43" s="200">
        <f>'[2]18'!I45</f>
        <v>0</v>
      </c>
      <c r="I43" s="200">
        <f>'[2]18'!J45</f>
        <v>0</v>
      </c>
      <c r="J43" s="200">
        <f>'[2]18'!K45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199">
        <f>'[2]18'!B46</f>
        <v>38</v>
      </c>
      <c r="C44" s="200">
        <f>'[2]18'!C46</f>
        <v>0</v>
      </c>
      <c r="D44" s="200">
        <f>'[2]18'!D46</f>
        <v>0</v>
      </c>
      <c r="E44" s="200">
        <f>'[2]18'!E46</f>
        <v>0</v>
      </c>
      <c r="F44" s="15">
        <f t="shared" si="6"/>
        <v>38</v>
      </c>
      <c r="G44" s="199">
        <f>'[2]18'!H46</f>
        <v>34</v>
      </c>
      <c r="H44" s="200">
        <f>'[2]18'!I46</f>
        <v>0</v>
      </c>
      <c r="I44" s="200">
        <f>'[2]18'!J46</f>
        <v>0</v>
      </c>
      <c r="J44" s="200">
        <f>'[2]18'!K46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199">
        <f>'[2]18'!B47</f>
        <v>38</v>
      </c>
      <c r="C45" s="200">
        <f>'[2]18'!C47</f>
        <v>0</v>
      </c>
      <c r="D45" s="200">
        <f>'[2]18'!D47</f>
        <v>0</v>
      </c>
      <c r="E45" s="200">
        <f>'[2]18'!E47</f>
        <v>0</v>
      </c>
      <c r="F45" s="15">
        <f t="shared" si="6"/>
        <v>38</v>
      </c>
      <c r="G45" s="199">
        <f>'[2]18'!H47</f>
        <v>32</v>
      </c>
      <c r="H45" s="200">
        <f>'[2]18'!I47</f>
        <v>0</v>
      </c>
      <c r="I45" s="200">
        <f>'[2]18'!J47</f>
        <v>0</v>
      </c>
      <c r="J45" s="200">
        <f>'[2]18'!K47</f>
        <v>0</v>
      </c>
      <c r="K45" s="15">
        <f t="shared" si="3"/>
        <v>32</v>
      </c>
      <c r="L45" s="18">
        <f>frq!C45</f>
        <v>1</v>
      </c>
      <c r="M45" s="124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  <c r="S45" s="18"/>
    </row>
    <row r="46" spans="1:19">
      <c r="A46" s="8" t="s">
        <v>88</v>
      </c>
      <c r="B46" s="199">
        <f>'[2]18'!B48</f>
        <v>38</v>
      </c>
      <c r="C46" s="200">
        <f>'[2]18'!C48</f>
        <v>0</v>
      </c>
      <c r="D46" s="200">
        <f>'[2]18'!D48</f>
        <v>0</v>
      </c>
      <c r="E46" s="200">
        <f>'[2]18'!E48</f>
        <v>0</v>
      </c>
      <c r="F46" s="15">
        <f t="shared" si="6"/>
        <v>38</v>
      </c>
      <c r="G46" s="199">
        <f>'[2]18'!H48</f>
        <v>32</v>
      </c>
      <c r="H46" s="200">
        <f>'[2]18'!I48</f>
        <v>0</v>
      </c>
      <c r="I46" s="200">
        <f>'[2]18'!J48</f>
        <v>0</v>
      </c>
      <c r="J46" s="200">
        <f>'[2]18'!K48</f>
        <v>0</v>
      </c>
      <c r="K46" s="15">
        <f t="shared" si="3"/>
        <v>32</v>
      </c>
      <c r="L46" s="18">
        <f>frq!C46</f>
        <v>1</v>
      </c>
      <c r="M46" s="124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  <c r="S46" s="18"/>
    </row>
    <row r="47" spans="1:19">
      <c r="A47" s="8" t="s">
        <v>89</v>
      </c>
      <c r="B47" s="199">
        <f>'[2]18'!B49</f>
        <v>38</v>
      </c>
      <c r="C47" s="200">
        <f>'[2]18'!C49</f>
        <v>0</v>
      </c>
      <c r="D47" s="200">
        <f>'[2]18'!D49</f>
        <v>0</v>
      </c>
      <c r="E47" s="200">
        <f>'[2]18'!E49</f>
        <v>0</v>
      </c>
      <c r="F47" s="15">
        <f t="shared" si="6"/>
        <v>38</v>
      </c>
      <c r="G47" s="199">
        <f>'[2]18'!H49</f>
        <v>32</v>
      </c>
      <c r="H47" s="200">
        <f>'[2]18'!I49</f>
        <v>0</v>
      </c>
      <c r="I47" s="200">
        <f>'[2]18'!J49</f>
        <v>0</v>
      </c>
      <c r="J47" s="200">
        <f>'[2]18'!K49</f>
        <v>0</v>
      </c>
      <c r="K47" s="15">
        <f t="shared" si="3"/>
        <v>32</v>
      </c>
      <c r="L47" s="18">
        <f>frq!C47</f>
        <v>1</v>
      </c>
      <c r="M47" s="124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  <c r="S47" s="18"/>
    </row>
    <row r="48" spans="1:19">
      <c r="A48" s="8" t="s">
        <v>90</v>
      </c>
      <c r="B48" s="199">
        <f>'[2]18'!B50</f>
        <v>38</v>
      </c>
      <c r="C48" s="200">
        <f>'[2]18'!C50</f>
        <v>0</v>
      </c>
      <c r="D48" s="200">
        <f>'[2]18'!D50</f>
        <v>0</v>
      </c>
      <c r="E48" s="200">
        <f>'[2]18'!E50</f>
        <v>0</v>
      </c>
      <c r="F48" s="15">
        <f t="shared" si="6"/>
        <v>38</v>
      </c>
      <c r="G48" s="199">
        <f>'[2]18'!H50</f>
        <v>32</v>
      </c>
      <c r="H48" s="200">
        <f>'[2]18'!I50</f>
        <v>0</v>
      </c>
      <c r="I48" s="200">
        <f>'[2]18'!J50</f>
        <v>0</v>
      </c>
      <c r="J48" s="200">
        <f>'[2]18'!K50</f>
        <v>0</v>
      </c>
      <c r="K48" s="15">
        <f t="shared" si="3"/>
        <v>32</v>
      </c>
      <c r="L48" s="18">
        <f>frq!C48</f>
        <v>1</v>
      </c>
      <c r="M48" s="124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  <c r="S48" s="18"/>
    </row>
    <row r="49" spans="1:19">
      <c r="A49" s="8" t="s">
        <v>91</v>
      </c>
      <c r="B49" s="199">
        <f>'[2]18'!B51</f>
        <v>38</v>
      </c>
      <c r="C49" s="200">
        <f>'[2]18'!C51</f>
        <v>0</v>
      </c>
      <c r="D49" s="200">
        <f>'[2]18'!D51</f>
        <v>0</v>
      </c>
      <c r="E49" s="200">
        <f>'[2]18'!E51</f>
        <v>0</v>
      </c>
      <c r="F49" s="15">
        <f t="shared" si="6"/>
        <v>38</v>
      </c>
      <c r="G49" s="199">
        <f>'[2]18'!H51</f>
        <v>32</v>
      </c>
      <c r="H49" s="200">
        <f>'[2]18'!I51</f>
        <v>0</v>
      </c>
      <c r="I49" s="200">
        <f>'[2]18'!J51</f>
        <v>0</v>
      </c>
      <c r="J49" s="200">
        <f>'[2]18'!K51</f>
        <v>0</v>
      </c>
      <c r="K49" s="15">
        <f t="shared" si="3"/>
        <v>32</v>
      </c>
      <c r="L49" s="18">
        <f>frq!C49</f>
        <v>1</v>
      </c>
      <c r="M49" s="124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  <c r="S49" s="18"/>
    </row>
    <row r="50" spans="1:19">
      <c r="A50" s="8" t="s">
        <v>92</v>
      </c>
      <c r="B50" s="199">
        <f>'[2]18'!B52</f>
        <v>38</v>
      </c>
      <c r="C50" s="200">
        <f>'[2]18'!C52</f>
        <v>0</v>
      </c>
      <c r="D50" s="200">
        <f>'[2]18'!D52</f>
        <v>0</v>
      </c>
      <c r="E50" s="200">
        <f>'[2]18'!E52</f>
        <v>0</v>
      </c>
      <c r="F50" s="15">
        <f t="shared" si="6"/>
        <v>38</v>
      </c>
      <c r="G50" s="199">
        <f>'[2]18'!H52</f>
        <v>32</v>
      </c>
      <c r="H50" s="200">
        <f>'[2]18'!I52</f>
        <v>0</v>
      </c>
      <c r="I50" s="200">
        <f>'[2]18'!J52</f>
        <v>0</v>
      </c>
      <c r="J50" s="200">
        <f>'[2]18'!K52</f>
        <v>0</v>
      </c>
      <c r="K50" s="15">
        <f t="shared" si="3"/>
        <v>32</v>
      </c>
      <c r="L50" s="18">
        <f>frq!C50</f>
        <v>1</v>
      </c>
      <c r="M50" s="124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  <c r="S50" s="18"/>
    </row>
    <row r="51" spans="1:19">
      <c r="A51" s="8" t="s">
        <v>93</v>
      </c>
      <c r="B51" s="199">
        <f>'[2]18'!B53</f>
        <v>38</v>
      </c>
      <c r="C51" s="200">
        <f>'[2]18'!C53</f>
        <v>0</v>
      </c>
      <c r="D51" s="200">
        <f>'[2]18'!D53</f>
        <v>0</v>
      </c>
      <c r="E51" s="200">
        <f>'[2]18'!E53</f>
        <v>0</v>
      </c>
      <c r="F51" s="15">
        <f t="shared" si="6"/>
        <v>38</v>
      </c>
      <c r="G51" s="199">
        <f>'[2]18'!H53</f>
        <v>32</v>
      </c>
      <c r="H51" s="200">
        <f>'[2]18'!I53</f>
        <v>0</v>
      </c>
      <c r="I51" s="200">
        <f>'[2]18'!J53</f>
        <v>0</v>
      </c>
      <c r="J51" s="200">
        <f>'[2]18'!K53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  <c r="S51" s="18"/>
    </row>
    <row r="52" spans="1:19">
      <c r="A52" s="8" t="s">
        <v>94</v>
      </c>
      <c r="B52" s="199">
        <f>'[2]18'!B54</f>
        <v>38</v>
      </c>
      <c r="C52" s="200">
        <f>'[2]18'!C54</f>
        <v>0</v>
      </c>
      <c r="D52" s="200">
        <f>'[2]18'!D54</f>
        <v>0</v>
      </c>
      <c r="E52" s="200">
        <f>'[2]18'!E54</f>
        <v>0</v>
      </c>
      <c r="F52" s="15">
        <f t="shared" si="6"/>
        <v>38</v>
      </c>
      <c r="G52" s="199">
        <f>'[2]18'!H54</f>
        <v>32</v>
      </c>
      <c r="H52" s="200">
        <f>'[2]18'!I54</f>
        <v>0</v>
      </c>
      <c r="I52" s="200">
        <f>'[2]18'!J54</f>
        <v>0</v>
      </c>
      <c r="J52" s="200">
        <f>'[2]18'!K54</f>
        <v>0</v>
      </c>
      <c r="K52" s="15">
        <f t="shared" si="3"/>
        <v>32</v>
      </c>
      <c r="L52" s="18">
        <f>frq!C52</f>
        <v>1</v>
      </c>
      <c r="M52" s="124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  <c r="S52" s="18"/>
    </row>
    <row r="53" spans="1:19">
      <c r="A53" s="8" t="s">
        <v>95</v>
      </c>
      <c r="B53" s="199">
        <f>'[2]18'!B55</f>
        <v>38</v>
      </c>
      <c r="C53" s="200">
        <f>'[2]18'!C55</f>
        <v>0</v>
      </c>
      <c r="D53" s="200">
        <f>'[2]18'!D55</f>
        <v>0</v>
      </c>
      <c r="E53" s="200">
        <f>'[2]18'!E55</f>
        <v>0</v>
      </c>
      <c r="F53" s="15">
        <f t="shared" si="6"/>
        <v>38</v>
      </c>
      <c r="G53" s="199">
        <f>'[2]18'!H55</f>
        <v>32</v>
      </c>
      <c r="H53" s="200">
        <f>'[2]18'!I55</f>
        <v>0</v>
      </c>
      <c r="I53" s="200">
        <f>'[2]18'!J55</f>
        <v>0</v>
      </c>
      <c r="J53" s="200">
        <f>'[2]18'!K55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/>
    </row>
    <row r="54" spans="1:19">
      <c r="A54" s="8" t="s">
        <v>96</v>
      </c>
      <c r="B54" s="199">
        <f>'[2]18'!B56</f>
        <v>38</v>
      </c>
      <c r="C54" s="200">
        <f>'[2]18'!C56</f>
        <v>0</v>
      </c>
      <c r="D54" s="200">
        <f>'[2]18'!D56</f>
        <v>0</v>
      </c>
      <c r="E54" s="200">
        <f>'[2]18'!E56</f>
        <v>0</v>
      </c>
      <c r="F54" s="15">
        <f t="shared" si="6"/>
        <v>38</v>
      </c>
      <c r="G54" s="199">
        <f>'[2]18'!H56</f>
        <v>32</v>
      </c>
      <c r="H54" s="200">
        <f>'[2]18'!I56</f>
        <v>0</v>
      </c>
      <c r="I54" s="200">
        <f>'[2]18'!J56</f>
        <v>0</v>
      </c>
      <c r="J54" s="200">
        <f>'[2]18'!K56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/>
    </row>
    <row r="55" spans="1:19">
      <c r="A55" s="8" t="s">
        <v>97</v>
      </c>
      <c r="B55" s="199">
        <f>'[2]18'!B57</f>
        <v>38</v>
      </c>
      <c r="C55" s="200">
        <f>'[2]18'!C57</f>
        <v>0</v>
      </c>
      <c r="D55" s="200">
        <f>'[2]18'!D57</f>
        <v>0</v>
      </c>
      <c r="E55" s="200">
        <f>'[2]18'!E57</f>
        <v>0</v>
      </c>
      <c r="F55" s="15">
        <f t="shared" si="6"/>
        <v>38</v>
      </c>
      <c r="G55" s="199">
        <f>'[2]18'!H57</f>
        <v>32</v>
      </c>
      <c r="H55" s="200">
        <f>'[2]18'!I57</f>
        <v>0</v>
      </c>
      <c r="I55" s="200">
        <f>'[2]18'!J57</f>
        <v>0</v>
      </c>
      <c r="J55" s="200">
        <f>'[2]18'!K57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199">
        <f>'[2]18'!B58</f>
        <v>38</v>
      </c>
      <c r="C56" s="200">
        <f>'[2]18'!C58</f>
        <v>0</v>
      </c>
      <c r="D56" s="200">
        <f>'[2]18'!D58</f>
        <v>0</v>
      </c>
      <c r="E56" s="200">
        <f>'[2]18'!E58</f>
        <v>0</v>
      </c>
      <c r="F56" s="15">
        <f t="shared" si="6"/>
        <v>38</v>
      </c>
      <c r="G56" s="199">
        <f>'[2]18'!H58</f>
        <v>32</v>
      </c>
      <c r="H56" s="200">
        <f>'[2]18'!I58</f>
        <v>0</v>
      </c>
      <c r="I56" s="200">
        <f>'[2]18'!J58</f>
        <v>0</v>
      </c>
      <c r="J56" s="200">
        <f>'[2]18'!K58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199">
        <f>'[2]18'!B59</f>
        <v>38</v>
      </c>
      <c r="C57" s="200">
        <f>'[2]18'!C59</f>
        <v>0</v>
      </c>
      <c r="D57" s="200">
        <f>'[2]18'!D59</f>
        <v>0</v>
      </c>
      <c r="E57" s="200">
        <f>'[2]18'!E59</f>
        <v>0</v>
      </c>
      <c r="F57" s="15">
        <f t="shared" si="6"/>
        <v>38</v>
      </c>
      <c r="G57" s="199">
        <f>'[2]18'!H59</f>
        <v>32</v>
      </c>
      <c r="H57" s="200">
        <f>'[2]18'!I59</f>
        <v>0</v>
      </c>
      <c r="I57" s="200">
        <f>'[2]18'!J59</f>
        <v>0</v>
      </c>
      <c r="J57" s="200">
        <f>'[2]18'!K59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199">
        <f>'[2]18'!B60</f>
        <v>38</v>
      </c>
      <c r="C58" s="200">
        <f>'[2]18'!C60</f>
        <v>0</v>
      </c>
      <c r="D58" s="200">
        <f>'[2]18'!D60</f>
        <v>0</v>
      </c>
      <c r="E58" s="200">
        <f>'[2]18'!E60</f>
        <v>0</v>
      </c>
      <c r="F58" s="15">
        <f t="shared" si="6"/>
        <v>38</v>
      </c>
      <c r="G58" s="199">
        <f>'[2]18'!H60</f>
        <v>32</v>
      </c>
      <c r="H58" s="200">
        <f>'[2]18'!I60</f>
        <v>0</v>
      </c>
      <c r="I58" s="200">
        <f>'[2]18'!J60</f>
        <v>0</v>
      </c>
      <c r="J58" s="200">
        <f>'[2]18'!K60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199">
        <f>'[2]18'!B61</f>
        <v>38</v>
      </c>
      <c r="C59" s="200">
        <f>'[2]18'!C61</f>
        <v>0</v>
      </c>
      <c r="D59" s="200">
        <f>'[2]18'!D61</f>
        <v>0</v>
      </c>
      <c r="E59" s="200">
        <f>'[2]18'!E61</f>
        <v>0</v>
      </c>
      <c r="F59" s="15">
        <f t="shared" si="6"/>
        <v>38</v>
      </c>
      <c r="G59" s="199">
        <f>'[2]18'!H61</f>
        <v>32</v>
      </c>
      <c r="H59" s="200">
        <f>'[2]18'!I61</f>
        <v>0</v>
      </c>
      <c r="I59" s="200">
        <f>'[2]18'!J61</f>
        <v>0</v>
      </c>
      <c r="J59" s="200">
        <f>'[2]18'!K61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199">
        <f>'[2]18'!B62</f>
        <v>38</v>
      </c>
      <c r="C60" s="200">
        <f>'[2]18'!C62</f>
        <v>0</v>
      </c>
      <c r="D60" s="200">
        <f>'[2]18'!D62</f>
        <v>0</v>
      </c>
      <c r="E60" s="200">
        <f>'[2]18'!E62</f>
        <v>0</v>
      </c>
      <c r="F60" s="15">
        <f t="shared" si="6"/>
        <v>38</v>
      </c>
      <c r="G60" s="199">
        <f>'[2]18'!H62</f>
        <v>32</v>
      </c>
      <c r="H60" s="200">
        <f>'[2]18'!I62</f>
        <v>0</v>
      </c>
      <c r="I60" s="200">
        <f>'[2]18'!J62</f>
        <v>0</v>
      </c>
      <c r="J60" s="200">
        <f>'[2]18'!K62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199">
        <f>'[2]18'!B63</f>
        <v>38</v>
      </c>
      <c r="C61" s="200">
        <f>'[2]18'!C63</f>
        <v>0</v>
      </c>
      <c r="D61" s="200">
        <f>'[2]18'!D63</f>
        <v>0</v>
      </c>
      <c r="E61" s="200">
        <f>'[2]18'!E63</f>
        <v>0</v>
      </c>
      <c r="F61" s="15">
        <f t="shared" si="6"/>
        <v>38</v>
      </c>
      <c r="G61" s="199">
        <f>'[2]18'!H63</f>
        <v>32</v>
      </c>
      <c r="H61" s="200">
        <f>'[2]18'!I63</f>
        <v>0</v>
      </c>
      <c r="I61" s="200">
        <f>'[2]18'!J63</f>
        <v>0</v>
      </c>
      <c r="J61" s="200">
        <f>'[2]18'!K63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199">
        <f>'[2]18'!B64</f>
        <v>38</v>
      </c>
      <c r="C62" s="200">
        <f>'[2]18'!C64</f>
        <v>0</v>
      </c>
      <c r="D62" s="200">
        <f>'[2]18'!D64</f>
        <v>0</v>
      </c>
      <c r="E62" s="200">
        <f>'[2]18'!E64</f>
        <v>0</v>
      </c>
      <c r="F62" s="15">
        <f t="shared" si="6"/>
        <v>38</v>
      </c>
      <c r="G62" s="199">
        <f>'[2]18'!H64</f>
        <v>32</v>
      </c>
      <c r="H62" s="200">
        <f>'[2]18'!I64</f>
        <v>0</v>
      </c>
      <c r="I62" s="200">
        <f>'[2]18'!J64</f>
        <v>0</v>
      </c>
      <c r="J62" s="200">
        <f>'[2]18'!K64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199">
        <f>'[2]18'!B65</f>
        <v>38</v>
      </c>
      <c r="C63" s="200">
        <f>'[2]18'!C65</f>
        <v>0</v>
      </c>
      <c r="D63" s="200">
        <f>'[2]18'!D65</f>
        <v>0</v>
      </c>
      <c r="E63" s="200">
        <f>'[2]18'!E65</f>
        <v>0</v>
      </c>
      <c r="F63" s="15">
        <f t="shared" si="6"/>
        <v>38</v>
      </c>
      <c r="G63" s="199">
        <f>'[2]18'!H65</f>
        <v>32</v>
      </c>
      <c r="H63" s="200">
        <f>'[2]18'!I65</f>
        <v>0</v>
      </c>
      <c r="I63" s="200">
        <f>'[2]18'!J65</f>
        <v>0</v>
      </c>
      <c r="J63" s="200">
        <f>'[2]18'!K65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199">
        <f>'[2]18'!B66</f>
        <v>38</v>
      </c>
      <c r="C64" s="200">
        <f>'[2]18'!C66</f>
        <v>0</v>
      </c>
      <c r="D64" s="200">
        <f>'[2]18'!D66</f>
        <v>0</v>
      </c>
      <c r="E64" s="200">
        <f>'[2]18'!E66</f>
        <v>0</v>
      </c>
      <c r="F64" s="15">
        <f t="shared" si="6"/>
        <v>38</v>
      </c>
      <c r="G64" s="199">
        <f>'[2]18'!H66</f>
        <v>32</v>
      </c>
      <c r="H64" s="200">
        <f>'[2]18'!I66</f>
        <v>0</v>
      </c>
      <c r="I64" s="200">
        <f>'[2]18'!J66</f>
        <v>0</v>
      </c>
      <c r="J64" s="200">
        <f>'[2]18'!K66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199">
        <f>'[2]18'!B67</f>
        <v>38</v>
      </c>
      <c r="C65" s="200">
        <f>'[2]18'!C67</f>
        <v>0</v>
      </c>
      <c r="D65" s="200">
        <f>'[2]18'!D67</f>
        <v>0</v>
      </c>
      <c r="E65" s="200">
        <f>'[2]18'!E67</f>
        <v>0</v>
      </c>
      <c r="F65" s="15">
        <f t="shared" si="6"/>
        <v>38</v>
      </c>
      <c r="G65" s="199">
        <f>'[2]18'!H67</f>
        <v>32</v>
      </c>
      <c r="H65" s="200">
        <f>'[2]18'!I67</f>
        <v>0</v>
      </c>
      <c r="I65" s="200">
        <f>'[2]18'!J67</f>
        <v>0</v>
      </c>
      <c r="J65" s="200">
        <f>'[2]18'!K67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199">
        <f>'[2]18'!B68</f>
        <v>38</v>
      </c>
      <c r="C66" s="200">
        <f>'[2]18'!C68</f>
        <v>0</v>
      </c>
      <c r="D66" s="200">
        <f>'[2]18'!D68</f>
        <v>0</v>
      </c>
      <c r="E66" s="200">
        <f>'[2]18'!E68</f>
        <v>0</v>
      </c>
      <c r="F66" s="15">
        <f t="shared" si="6"/>
        <v>38</v>
      </c>
      <c r="G66" s="199">
        <f>'[2]18'!H68</f>
        <v>32</v>
      </c>
      <c r="H66" s="200">
        <f>'[2]18'!I68</f>
        <v>0</v>
      </c>
      <c r="I66" s="200">
        <f>'[2]18'!J68</f>
        <v>0</v>
      </c>
      <c r="J66" s="200">
        <f>'[2]18'!K68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199">
        <f>'[2]18'!B69</f>
        <v>38</v>
      </c>
      <c r="C67" s="200">
        <f>'[2]18'!C69</f>
        <v>0</v>
      </c>
      <c r="D67" s="200">
        <f>'[2]18'!D69</f>
        <v>0</v>
      </c>
      <c r="E67" s="200">
        <f>'[2]18'!E69</f>
        <v>0</v>
      </c>
      <c r="F67" s="15">
        <f t="shared" si="6"/>
        <v>38</v>
      </c>
      <c r="G67" s="199">
        <f>'[2]18'!H69</f>
        <v>32</v>
      </c>
      <c r="H67" s="200">
        <f>'[2]18'!I69</f>
        <v>0</v>
      </c>
      <c r="I67" s="200">
        <f>'[2]18'!J69</f>
        <v>0</v>
      </c>
      <c r="J67" s="200">
        <f>'[2]18'!K69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199">
        <f>'[2]18'!B70</f>
        <v>38</v>
      </c>
      <c r="C68" s="200">
        <f>'[2]18'!C70</f>
        <v>0</v>
      </c>
      <c r="D68" s="200">
        <f>'[2]18'!D70</f>
        <v>0</v>
      </c>
      <c r="E68" s="200">
        <f>'[2]18'!E70</f>
        <v>0</v>
      </c>
      <c r="F68" s="15">
        <f t="shared" si="6"/>
        <v>38</v>
      </c>
      <c r="G68" s="199">
        <f>'[2]18'!H70</f>
        <v>32</v>
      </c>
      <c r="H68" s="200">
        <f>'[2]18'!I70</f>
        <v>0</v>
      </c>
      <c r="I68" s="200">
        <f>'[2]18'!J70</f>
        <v>0</v>
      </c>
      <c r="J68" s="200">
        <f>'[2]18'!K70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199">
        <f>'[2]18'!B71</f>
        <v>38</v>
      </c>
      <c r="C69" s="200">
        <f>'[2]18'!C71</f>
        <v>0</v>
      </c>
      <c r="D69" s="200">
        <f>'[2]18'!D71</f>
        <v>0</v>
      </c>
      <c r="E69" s="200">
        <f>'[2]18'!E71</f>
        <v>0</v>
      </c>
      <c r="F69" s="15">
        <f t="shared" ref="F69:F98" si="16">SUM(B69:E69)</f>
        <v>38</v>
      </c>
      <c r="G69" s="199">
        <f>'[2]18'!H71</f>
        <v>32</v>
      </c>
      <c r="H69" s="200">
        <f>'[2]18'!I71</f>
        <v>0</v>
      </c>
      <c r="I69" s="200">
        <f>'[2]18'!J71</f>
        <v>0</v>
      </c>
      <c r="J69" s="200">
        <f>'[2]18'!K71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199">
        <f>'[2]18'!B72</f>
        <v>38</v>
      </c>
      <c r="C70" s="200">
        <f>'[2]18'!C72</f>
        <v>0</v>
      </c>
      <c r="D70" s="200">
        <f>'[2]18'!D72</f>
        <v>0</v>
      </c>
      <c r="E70" s="200">
        <f>'[2]18'!E72</f>
        <v>0</v>
      </c>
      <c r="F70" s="15">
        <f t="shared" si="16"/>
        <v>38</v>
      </c>
      <c r="G70" s="199">
        <f>'[2]18'!H72</f>
        <v>32</v>
      </c>
      <c r="H70" s="200">
        <f>'[2]18'!I72</f>
        <v>0</v>
      </c>
      <c r="I70" s="200">
        <f>'[2]18'!J72</f>
        <v>0</v>
      </c>
      <c r="J70" s="200">
        <f>'[2]18'!K72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199">
        <f>'[2]18'!B73</f>
        <v>38</v>
      </c>
      <c r="C71" s="200">
        <f>'[2]18'!C73</f>
        <v>0</v>
      </c>
      <c r="D71" s="200">
        <f>'[2]18'!D73</f>
        <v>0</v>
      </c>
      <c r="E71" s="200">
        <f>'[2]18'!E73</f>
        <v>0</v>
      </c>
      <c r="F71" s="15">
        <f t="shared" si="16"/>
        <v>38</v>
      </c>
      <c r="G71" s="199">
        <f>'[2]18'!H73</f>
        <v>32</v>
      </c>
      <c r="H71" s="200">
        <f>'[2]18'!I73</f>
        <v>0</v>
      </c>
      <c r="I71" s="200">
        <f>'[2]18'!J73</f>
        <v>0</v>
      </c>
      <c r="J71" s="200">
        <f>'[2]18'!K73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199">
        <f>'[2]18'!B74</f>
        <v>38</v>
      </c>
      <c r="C72" s="200">
        <f>'[2]18'!C74</f>
        <v>0</v>
      </c>
      <c r="D72" s="200">
        <f>'[2]18'!D74</f>
        <v>0</v>
      </c>
      <c r="E72" s="200">
        <f>'[2]18'!E74</f>
        <v>0</v>
      </c>
      <c r="F72" s="15">
        <f t="shared" si="16"/>
        <v>38</v>
      </c>
      <c r="G72" s="199">
        <f>'[2]18'!H74</f>
        <v>32</v>
      </c>
      <c r="H72" s="200">
        <f>'[2]18'!I74</f>
        <v>0</v>
      </c>
      <c r="I72" s="200">
        <f>'[2]18'!J74</f>
        <v>0</v>
      </c>
      <c r="J72" s="200">
        <f>'[2]18'!K74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199">
        <f>'[2]18'!B75</f>
        <v>38</v>
      </c>
      <c r="C73" s="200">
        <f>'[2]18'!C75</f>
        <v>0</v>
      </c>
      <c r="D73" s="200">
        <f>'[2]18'!D75</f>
        <v>0</v>
      </c>
      <c r="E73" s="200">
        <f>'[2]18'!E75</f>
        <v>0</v>
      </c>
      <c r="F73" s="15">
        <f t="shared" si="16"/>
        <v>38</v>
      </c>
      <c r="G73" s="199">
        <f>'[2]18'!H75</f>
        <v>32</v>
      </c>
      <c r="H73" s="200">
        <f>'[2]18'!I75</f>
        <v>0</v>
      </c>
      <c r="I73" s="200">
        <f>'[2]18'!J75</f>
        <v>0</v>
      </c>
      <c r="J73" s="200">
        <f>'[2]18'!K75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199">
        <f>'[2]18'!B76</f>
        <v>38</v>
      </c>
      <c r="C74" s="200">
        <f>'[2]18'!C76</f>
        <v>0</v>
      </c>
      <c r="D74" s="200">
        <f>'[2]18'!D76</f>
        <v>0</v>
      </c>
      <c r="E74" s="200">
        <f>'[2]18'!E76</f>
        <v>0</v>
      </c>
      <c r="F74" s="15">
        <f t="shared" si="16"/>
        <v>38</v>
      </c>
      <c r="G74" s="199">
        <f>'[2]18'!H76</f>
        <v>32</v>
      </c>
      <c r="H74" s="200">
        <f>'[2]18'!I76</f>
        <v>0</v>
      </c>
      <c r="I74" s="200">
        <f>'[2]18'!J76</f>
        <v>0</v>
      </c>
      <c r="J74" s="200">
        <f>'[2]18'!K76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199">
        <f>'[2]18'!B77</f>
        <v>38</v>
      </c>
      <c r="C75" s="200">
        <f>'[2]18'!C77</f>
        <v>0</v>
      </c>
      <c r="D75" s="200">
        <f>'[2]18'!D77</f>
        <v>0</v>
      </c>
      <c r="E75" s="200">
        <f>'[2]18'!E77</f>
        <v>0</v>
      </c>
      <c r="F75" s="15">
        <f t="shared" si="16"/>
        <v>38</v>
      </c>
      <c r="G75" s="199">
        <f>'[2]18'!H77</f>
        <v>32</v>
      </c>
      <c r="H75" s="200">
        <f>'[2]18'!I77</f>
        <v>0</v>
      </c>
      <c r="I75" s="200">
        <f>'[2]18'!J77</f>
        <v>0</v>
      </c>
      <c r="J75" s="200">
        <f>'[2]18'!K77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199">
        <f>'[2]18'!B78</f>
        <v>38</v>
      </c>
      <c r="C76" s="200">
        <f>'[2]18'!C78</f>
        <v>0</v>
      </c>
      <c r="D76" s="200">
        <f>'[2]18'!D78</f>
        <v>0</v>
      </c>
      <c r="E76" s="200">
        <f>'[2]18'!E78</f>
        <v>0</v>
      </c>
      <c r="F76" s="15">
        <f t="shared" si="16"/>
        <v>38</v>
      </c>
      <c r="G76" s="199">
        <f>'[2]18'!H78</f>
        <v>32</v>
      </c>
      <c r="H76" s="200">
        <f>'[2]18'!I78</f>
        <v>0</v>
      </c>
      <c r="I76" s="200">
        <f>'[2]18'!J78</f>
        <v>0</v>
      </c>
      <c r="J76" s="200">
        <f>'[2]18'!K78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199">
        <f>'[2]18'!B79</f>
        <v>38</v>
      </c>
      <c r="C77" s="200">
        <f>'[2]18'!C79</f>
        <v>0</v>
      </c>
      <c r="D77" s="200">
        <f>'[2]18'!D79</f>
        <v>0</v>
      </c>
      <c r="E77" s="200">
        <f>'[2]18'!E79</f>
        <v>0</v>
      </c>
      <c r="F77" s="15">
        <f t="shared" si="16"/>
        <v>38</v>
      </c>
      <c r="G77" s="199">
        <f>'[2]18'!H79</f>
        <v>32</v>
      </c>
      <c r="H77" s="200">
        <f>'[2]18'!I79</f>
        <v>0</v>
      </c>
      <c r="I77" s="200">
        <f>'[2]18'!J79</f>
        <v>0</v>
      </c>
      <c r="J77" s="200">
        <f>'[2]18'!K79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199">
        <f>'[2]18'!B80</f>
        <v>38</v>
      </c>
      <c r="C78" s="200">
        <f>'[2]18'!C80</f>
        <v>0</v>
      </c>
      <c r="D78" s="200">
        <f>'[2]18'!D80</f>
        <v>0</v>
      </c>
      <c r="E78" s="200">
        <f>'[2]18'!E80</f>
        <v>0</v>
      </c>
      <c r="F78" s="15">
        <f t="shared" si="16"/>
        <v>38</v>
      </c>
      <c r="G78" s="199">
        <f>'[2]18'!H80</f>
        <v>32</v>
      </c>
      <c r="H78" s="200">
        <f>'[2]18'!I80</f>
        <v>0</v>
      </c>
      <c r="I78" s="200">
        <f>'[2]18'!J80</f>
        <v>0</v>
      </c>
      <c r="J78" s="200">
        <f>'[2]18'!K80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199">
        <f>'[2]18'!B81</f>
        <v>38</v>
      </c>
      <c r="C79" s="200">
        <f>'[2]18'!C81</f>
        <v>0</v>
      </c>
      <c r="D79" s="200">
        <f>'[2]18'!D81</f>
        <v>0</v>
      </c>
      <c r="E79" s="200">
        <f>'[2]18'!E81</f>
        <v>0</v>
      </c>
      <c r="F79" s="15">
        <f t="shared" si="16"/>
        <v>38</v>
      </c>
      <c r="G79" s="199">
        <f>'[2]18'!H81</f>
        <v>31</v>
      </c>
      <c r="H79" s="200">
        <f>'[2]18'!I81</f>
        <v>0</v>
      </c>
      <c r="I79" s="200">
        <f>'[2]18'!J81</f>
        <v>0</v>
      </c>
      <c r="J79" s="200">
        <f>'[2]18'!K81</f>
        <v>0</v>
      </c>
      <c r="K79" s="15">
        <f t="shared" si="13"/>
        <v>31</v>
      </c>
      <c r="L79" s="18">
        <f>frq!C79</f>
        <v>1</v>
      </c>
      <c r="M79" s="124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  <c r="S79" s="18"/>
    </row>
    <row r="80" spans="1:19">
      <c r="A80" s="8" t="s">
        <v>122</v>
      </c>
      <c r="B80" s="199">
        <f>'[2]18'!B82</f>
        <v>38</v>
      </c>
      <c r="C80" s="200">
        <f>'[2]18'!C82</f>
        <v>0</v>
      </c>
      <c r="D80" s="200">
        <f>'[2]18'!D82</f>
        <v>0</v>
      </c>
      <c r="E80" s="200">
        <f>'[2]18'!E82</f>
        <v>0</v>
      </c>
      <c r="F80" s="15">
        <f t="shared" si="16"/>
        <v>38</v>
      </c>
      <c r="G80" s="199">
        <f>'[2]18'!H82</f>
        <v>32</v>
      </c>
      <c r="H80" s="200">
        <f>'[2]18'!I82</f>
        <v>0</v>
      </c>
      <c r="I80" s="200">
        <f>'[2]18'!J82</f>
        <v>0</v>
      </c>
      <c r="J80" s="200">
        <f>'[2]18'!K82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199">
        <f>'[2]18'!B83</f>
        <v>38</v>
      </c>
      <c r="C81" s="200">
        <f>'[2]18'!C83</f>
        <v>0</v>
      </c>
      <c r="D81" s="200">
        <f>'[2]18'!D83</f>
        <v>0</v>
      </c>
      <c r="E81" s="200">
        <f>'[2]18'!E83</f>
        <v>0</v>
      </c>
      <c r="F81" s="15">
        <f t="shared" si="16"/>
        <v>38</v>
      </c>
      <c r="G81" s="199">
        <f>'[2]18'!H83</f>
        <v>32</v>
      </c>
      <c r="H81" s="200">
        <f>'[2]18'!I83</f>
        <v>0</v>
      </c>
      <c r="I81" s="200">
        <f>'[2]18'!J83</f>
        <v>0</v>
      </c>
      <c r="J81" s="200">
        <f>'[2]18'!K83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199">
        <f>'[2]18'!B84</f>
        <v>38</v>
      </c>
      <c r="C82" s="200">
        <f>'[2]18'!C84</f>
        <v>0</v>
      </c>
      <c r="D82" s="200">
        <f>'[2]18'!D84</f>
        <v>0</v>
      </c>
      <c r="E82" s="200">
        <f>'[2]18'!E84</f>
        <v>0</v>
      </c>
      <c r="F82" s="15">
        <f t="shared" si="16"/>
        <v>38</v>
      </c>
      <c r="G82" s="199">
        <f>'[2]18'!H84</f>
        <v>32</v>
      </c>
      <c r="H82" s="200">
        <f>'[2]18'!I84</f>
        <v>0</v>
      </c>
      <c r="I82" s="200">
        <f>'[2]18'!J84</f>
        <v>0</v>
      </c>
      <c r="J82" s="200">
        <f>'[2]18'!K84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199">
        <f>'[2]18'!B85</f>
        <v>38</v>
      </c>
      <c r="C83" s="200">
        <f>'[2]18'!C85</f>
        <v>0</v>
      </c>
      <c r="D83" s="200">
        <f>'[2]18'!D85</f>
        <v>0</v>
      </c>
      <c r="E83" s="200">
        <f>'[2]18'!E85</f>
        <v>0</v>
      </c>
      <c r="F83" s="15">
        <f t="shared" si="16"/>
        <v>38</v>
      </c>
      <c r="G83" s="199">
        <f>'[2]18'!H85</f>
        <v>32</v>
      </c>
      <c r="H83" s="200">
        <f>'[2]18'!I85</f>
        <v>0</v>
      </c>
      <c r="I83" s="200">
        <f>'[2]18'!J85</f>
        <v>0</v>
      </c>
      <c r="J83" s="200">
        <f>'[2]18'!K85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199">
        <f>'[2]18'!B86</f>
        <v>38</v>
      </c>
      <c r="C84" s="200">
        <f>'[2]18'!C86</f>
        <v>0</v>
      </c>
      <c r="D84" s="200">
        <f>'[2]18'!D86</f>
        <v>0</v>
      </c>
      <c r="E84" s="200">
        <f>'[2]18'!E86</f>
        <v>0</v>
      </c>
      <c r="F84" s="15">
        <f t="shared" si="16"/>
        <v>38</v>
      </c>
      <c r="G84" s="199">
        <f>'[2]18'!H86</f>
        <v>32</v>
      </c>
      <c r="H84" s="200">
        <f>'[2]18'!I86</f>
        <v>0</v>
      </c>
      <c r="I84" s="200">
        <f>'[2]18'!J86</f>
        <v>0</v>
      </c>
      <c r="J84" s="200">
        <f>'[2]18'!K86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199">
        <f>'[2]18'!B87</f>
        <v>38</v>
      </c>
      <c r="C85" s="200">
        <f>'[2]18'!C87</f>
        <v>0</v>
      </c>
      <c r="D85" s="200">
        <f>'[2]18'!D87</f>
        <v>0</v>
      </c>
      <c r="E85" s="200">
        <f>'[2]18'!E87</f>
        <v>0</v>
      </c>
      <c r="F85" s="15">
        <f t="shared" si="16"/>
        <v>38</v>
      </c>
      <c r="G85" s="199">
        <f>'[2]18'!H87</f>
        <v>32</v>
      </c>
      <c r="H85" s="200">
        <f>'[2]18'!I87</f>
        <v>0</v>
      </c>
      <c r="I85" s="200">
        <f>'[2]18'!J87</f>
        <v>0</v>
      </c>
      <c r="J85" s="200">
        <f>'[2]18'!K87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199">
        <f>'[2]18'!B88</f>
        <v>38</v>
      </c>
      <c r="C86" s="200">
        <f>'[2]18'!C88</f>
        <v>0</v>
      </c>
      <c r="D86" s="200">
        <f>'[2]18'!D88</f>
        <v>0</v>
      </c>
      <c r="E86" s="200">
        <f>'[2]18'!E88</f>
        <v>0</v>
      </c>
      <c r="F86" s="15">
        <f t="shared" si="16"/>
        <v>38</v>
      </c>
      <c r="G86" s="199">
        <f>'[2]18'!H88</f>
        <v>32</v>
      </c>
      <c r="H86" s="200">
        <f>'[2]18'!I88</f>
        <v>0</v>
      </c>
      <c r="I86" s="200">
        <f>'[2]18'!J88</f>
        <v>0</v>
      </c>
      <c r="J86" s="200">
        <f>'[2]18'!K88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199">
        <f>'[2]18'!B89</f>
        <v>38</v>
      </c>
      <c r="C87" s="200">
        <f>'[2]18'!C89</f>
        <v>0</v>
      </c>
      <c r="D87" s="200">
        <f>'[2]18'!D89</f>
        <v>0</v>
      </c>
      <c r="E87" s="200">
        <f>'[2]18'!E89</f>
        <v>0</v>
      </c>
      <c r="F87" s="15">
        <f t="shared" si="16"/>
        <v>38</v>
      </c>
      <c r="G87" s="199">
        <f>'[2]18'!H89</f>
        <v>33</v>
      </c>
      <c r="H87" s="200">
        <f>'[2]18'!I89</f>
        <v>0</v>
      </c>
      <c r="I87" s="200">
        <f>'[2]18'!J89</f>
        <v>0</v>
      </c>
      <c r="J87" s="200">
        <f>'[2]18'!K89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199">
        <f>'[2]18'!B90</f>
        <v>38</v>
      </c>
      <c r="C88" s="200">
        <f>'[2]18'!C90</f>
        <v>0</v>
      </c>
      <c r="D88" s="200">
        <f>'[2]18'!D90</f>
        <v>0</v>
      </c>
      <c r="E88" s="200">
        <f>'[2]18'!E90</f>
        <v>0</v>
      </c>
      <c r="F88" s="15">
        <f t="shared" si="16"/>
        <v>38</v>
      </c>
      <c r="G88" s="199">
        <f>'[2]18'!H90</f>
        <v>33</v>
      </c>
      <c r="H88" s="200">
        <f>'[2]18'!I90</f>
        <v>0</v>
      </c>
      <c r="I88" s="200">
        <f>'[2]18'!J90</f>
        <v>0</v>
      </c>
      <c r="J88" s="200">
        <f>'[2]18'!K90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199">
        <f>'[2]18'!B91</f>
        <v>38</v>
      </c>
      <c r="C89" s="200">
        <f>'[2]18'!C91</f>
        <v>0</v>
      </c>
      <c r="D89" s="200">
        <f>'[2]18'!D91</f>
        <v>0</v>
      </c>
      <c r="E89" s="200">
        <f>'[2]18'!E91</f>
        <v>0</v>
      </c>
      <c r="F89" s="15">
        <f t="shared" si="16"/>
        <v>38</v>
      </c>
      <c r="G89" s="199">
        <f>'[2]18'!H91</f>
        <v>33</v>
      </c>
      <c r="H89" s="200">
        <f>'[2]18'!I91</f>
        <v>0</v>
      </c>
      <c r="I89" s="200">
        <f>'[2]18'!J91</f>
        <v>0</v>
      </c>
      <c r="J89" s="200">
        <f>'[2]18'!K91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199">
        <f>'[2]18'!B92</f>
        <v>38</v>
      </c>
      <c r="C90" s="200">
        <f>'[2]18'!C92</f>
        <v>0</v>
      </c>
      <c r="D90" s="200">
        <f>'[2]18'!D92</f>
        <v>0</v>
      </c>
      <c r="E90" s="200">
        <f>'[2]18'!E92</f>
        <v>0</v>
      </c>
      <c r="F90" s="15">
        <f t="shared" si="16"/>
        <v>38</v>
      </c>
      <c r="G90" s="199">
        <f>'[2]18'!H92</f>
        <v>33</v>
      </c>
      <c r="H90" s="200">
        <f>'[2]18'!I92</f>
        <v>0</v>
      </c>
      <c r="I90" s="200">
        <f>'[2]18'!J92</f>
        <v>0</v>
      </c>
      <c r="J90" s="200">
        <f>'[2]18'!K92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199">
        <f>'[2]18'!B93</f>
        <v>38</v>
      </c>
      <c r="C91" s="200">
        <f>'[2]18'!C93</f>
        <v>0</v>
      </c>
      <c r="D91" s="200">
        <f>'[2]18'!D93</f>
        <v>0</v>
      </c>
      <c r="E91" s="200">
        <f>'[2]18'!E93</f>
        <v>0</v>
      </c>
      <c r="F91" s="15">
        <f t="shared" si="16"/>
        <v>38</v>
      </c>
      <c r="G91" s="199">
        <f>'[2]18'!H93</f>
        <v>33</v>
      </c>
      <c r="H91" s="200">
        <f>'[2]18'!I93</f>
        <v>0</v>
      </c>
      <c r="I91" s="200">
        <f>'[2]18'!J93</f>
        <v>0</v>
      </c>
      <c r="J91" s="200">
        <f>'[2]18'!K93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199">
        <f>'[2]18'!B94</f>
        <v>38</v>
      </c>
      <c r="C92" s="200">
        <f>'[2]18'!C94</f>
        <v>0</v>
      </c>
      <c r="D92" s="200">
        <f>'[2]18'!D94</f>
        <v>0</v>
      </c>
      <c r="E92" s="200">
        <f>'[2]18'!E94</f>
        <v>0</v>
      </c>
      <c r="F92" s="15">
        <f t="shared" si="16"/>
        <v>38</v>
      </c>
      <c r="G92" s="199">
        <f>'[2]18'!H94</f>
        <v>33</v>
      </c>
      <c r="H92" s="200">
        <f>'[2]18'!I94</f>
        <v>0</v>
      </c>
      <c r="I92" s="200">
        <f>'[2]18'!J94</f>
        <v>0</v>
      </c>
      <c r="J92" s="200">
        <f>'[2]18'!K94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199">
        <f>'[2]18'!B95</f>
        <v>38</v>
      </c>
      <c r="C93" s="200">
        <f>'[2]18'!C95</f>
        <v>0</v>
      </c>
      <c r="D93" s="200">
        <f>'[2]18'!D95</f>
        <v>0</v>
      </c>
      <c r="E93" s="200">
        <f>'[2]18'!E95</f>
        <v>0</v>
      </c>
      <c r="F93" s="15">
        <f t="shared" si="16"/>
        <v>38</v>
      </c>
      <c r="G93" s="199">
        <f>'[2]18'!H95</f>
        <v>33</v>
      </c>
      <c r="H93" s="200">
        <f>'[2]18'!I95</f>
        <v>0</v>
      </c>
      <c r="I93" s="200">
        <f>'[2]18'!J95</f>
        <v>0</v>
      </c>
      <c r="J93" s="200">
        <f>'[2]18'!K95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199">
        <f>'[2]18'!B96</f>
        <v>38</v>
      </c>
      <c r="C94" s="200">
        <f>'[2]18'!C96</f>
        <v>0</v>
      </c>
      <c r="D94" s="200">
        <f>'[2]18'!D96</f>
        <v>0</v>
      </c>
      <c r="E94" s="200">
        <f>'[2]18'!E96</f>
        <v>0</v>
      </c>
      <c r="F94" s="15">
        <f t="shared" si="16"/>
        <v>38</v>
      </c>
      <c r="G94" s="199">
        <f>'[2]18'!H96</f>
        <v>33</v>
      </c>
      <c r="H94" s="200">
        <f>'[2]18'!I96</f>
        <v>0</v>
      </c>
      <c r="I94" s="200">
        <f>'[2]18'!J96</f>
        <v>0</v>
      </c>
      <c r="J94" s="200">
        <f>'[2]18'!K96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199">
        <f>'[2]18'!B97</f>
        <v>38</v>
      </c>
      <c r="C95" s="200">
        <f>'[2]18'!C97</f>
        <v>0</v>
      </c>
      <c r="D95" s="200">
        <f>'[2]18'!D97</f>
        <v>0</v>
      </c>
      <c r="E95" s="200">
        <f>'[2]18'!E97</f>
        <v>0</v>
      </c>
      <c r="F95" s="15">
        <f t="shared" si="16"/>
        <v>38</v>
      </c>
      <c r="G95" s="199">
        <f>'[2]18'!H97</f>
        <v>34</v>
      </c>
      <c r="H95" s="200">
        <f>'[2]18'!I97</f>
        <v>0</v>
      </c>
      <c r="I95" s="200">
        <f>'[2]18'!J97</f>
        <v>0</v>
      </c>
      <c r="J95" s="200">
        <f>'[2]18'!K97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'[2]18'!B98</f>
        <v>38</v>
      </c>
      <c r="C96" s="200">
        <f>'[2]18'!C98</f>
        <v>0</v>
      </c>
      <c r="D96" s="200">
        <f>'[2]18'!D98</f>
        <v>0</v>
      </c>
      <c r="E96" s="200">
        <f>'[2]18'!E98</f>
        <v>0</v>
      </c>
      <c r="F96" s="15">
        <f t="shared" si="16"/>
        <v>38</v>
      </c>
      <c r="G96" s="199">
        <f>'[2]18'!H98</f>
        <v>34</v>
      </c>
      <c r="H96" s="200">
        <f>'[2]18'!I98</f>
        <v>0</v>
      </c>
      <c r="I96" s="200">
        <f>'[2]18'!J98</f>
        <v>0</v>
      </c>
      <c r="J96" s="200">
        <f>'[2]18'!K98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'[2]18'!B99</f>
        <v>38</v>
      </c>
      <c r="C97" s="200">
        <f>'[2]18'!C99</f>
        <v>0</v>
      </c>
      <c r="D97" s="200">
        <f>'[2]18'!D99</f>
        <v>0</v>
      </c>
      <c r="E97" s="200">
        <f>'[2]18'!E99</f>
        <v>0</v>
      </c>
      <c r="F97" s="15">
        <f t="shared" si="16"/>
        <v>38</v>
      </c>
      <c r="G97" s="199">
        <f>'[2]18'!H99</f>
        <v>34</v>
      </c>
      <c r="H97" s="200">
        <f>'[2]18'!I99</f>
        <v>0</v>
      </c>
      <c r="I97" s="200">
        <f>'[2]18'!J99</f>
        <v>0</v>
      </c>
      <c r="J97" s="200">
        <f>'[2]18'!K99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'[2]18'!B100</f>
        <v>38</v>
      </c>
      <c r="C98" s="200">
        <f>'[2]18'!C100</f>
        <v>0</v>
      </c>
      <c r="D98" s="200">
        <f>'[2]18'!D100</f>
        <v>0</v>
      </c>
      <c r="E98" s="200">
        <f>'[2]18'!E100</f>
        <v>0</v>
      </c>
      <c r="F98" s="15">
        <f t="shared" si="16"/>
        <v>38</v>
      </c>
      <c r="G98" s="199">
        <f>'[2]18'!H100</f>
        <v>34</v>
      </c>
      <c r="H98" s="200">
        <f>'[2]18'!I100</f>
        <v>0</v>
      </c>
      <c r="I98" s="200">
        <f>'[2]18'!J100</f>
        <v>0</v>
      </c>
      <c r="J98" s="200">
        <f>'[2]18'!K100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0.91200000000000003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0.91200000000000003</v>
      </c>
      <c r="G99" s="127">
        <f t="shared" si="17"/>
        <v>0.79525000000000001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0.79525000000000001</v>
      </c>
      <c r="L99" s="127">
        <f t="shared" si="17"/>
        <v>2.4E-2</v>
      </c>
      <c r="M99" s="127">
        <f t="shared" si="17"/>
        <v>0.78294999999999959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0.78294999999999959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840</v>
      </c>
      <c r="G3" s="16">
        <f>'[3]18'!G5</f>
        <v>0</v>
      </c>
      <c r="H3" s="17">
        <f>SUM(B3:G3)</f>
        <v>1160</v>
      </c>
      <c r="I3" s="15">
        <f>'[3]18'!J5</f>
        <v>320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560</v>
      </c>
      <c r="N3" s="16">
        <f>'[3]18'!O5</f>
        <v>0</v>
      </c>
      <c r="O3" s="17">
        <f>SUM(I3:N3)</f>
        <v>880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560</v>
      </c>
      <c r="V3" s="16">
        <f t="shared" si="0"/>
        <v>0</v>
      </c>
      <c r="W3" s="17">
        <f>SUM(Q3:V3)</f>
        <v>880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560</v>
      </c>
      <c r="AQ3" s="8">
        <f t="shared" si="3"/>
        <v>0</v>
      </c>
      <c r="AR3" s="8">
        <f>SUM(AL3:AQ3)</f>
        <v>816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840</v>
      </c>
      <c r="G4" s="16">
        <f>'[3]18'!G6</f>
        <v>0</v>
      </c>
      <c r="H4" s="17">
        <f>SUM(B4:G4)</f>
        <v>1160</v>
      </c>
      <c r="I4" s="15">
        <f>'[3]18'!J6</f>
        <v>320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560</v>
      </c>
      <c r="N4" s="16">
        <f>'[3]18'!O6</f>
        <v>0</v>
      </c>
      <c r="O4" s="17">
        <f>SUM(I4:N4)</f>
        <v>880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560</v>
      </c>
      <c r="V4" s="16">
        <f>IF($P4=1,N4,IF(AND($P4=0.985,N4&gt;0.985*G4),G4*0.985,IF(AND($P4=0.965,N4&gt;0.965*G4),0.965*G4,N4)))</f>
        <v>0</v>
      </c>
      <c r="W4" s="17">
        <f>SUM(Q4:V4)</f>
        <v>880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560</v>
      </c>
      <c r="AQ4" s="8">
        <f t="shared" si="3"/>
        <v>0</v>
      </c>
      <c r="AR4" s="8">
        <f t="shared" ref="AR4:AR67" si="18">SUM(AL4:AQ4)</f>
        <v>816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840</v>
      </c>
      <c r="G5" s="16">
        <f>'[3]18'!G7</f>
        <v>0</v>
      </c>
      <c r="H5" s="17">
        <f t="shared" ref="H5:H68" si="27">SUM(B5:G5)</f>
        <v>1160</v>
      </c>
      <c r="I5" s="15">
        <f>'[3]18'!J7</f>
        <v>320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560</v>
      </c>
      <c r="N5" s="16">
        <f>'[3]18'!O7</f>
        <v>0</v>
      </c>
      <c r="O5" s="17">
        <f t="shared" ref="O5:O68" si="28">SUM(I5:N5)</f>
        <v>880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560</v>
      </c>
      <c r="V5" s="16">
        <f t="shared" si="0"/>
        <v>0</v>
      </c>
      <c r="W5" s="17">
        <f t="shared" ref="W5:W68" si="30">SUM(Q5:V5)</f>
        <v>880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560</v>
      </c>
      <c r="AQ5" s="8">
        <f t="shared" si="3"/>
        <v>0</v>
      </c>
      <c r="AR5" s="8">
        <f t="shared" si="18"/>
        <v>816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840</v>
      </c>
      <c r="G6" s="16">
        <f>'[3]18'!G8</f>
        <v>0</v>
      </c>
      <c r="H6" s="17">
        <f t="shared" si="27"/>
        <v>1160</v>
      </c>
      <c r="I6" s="15">
        <f>'[3]18'!J8</f>
        <v>320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560</v>
      </c>
      <c r="N6" s="16">
        <f>'[3]18'!O8</f>
        <v>0</v>
      </c>
      <c r="O6" s="17">
        <f t="shared" si="28"/>
        <v>880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560</v>
      </c>
      <c r="V6" s="16">
        <f t="shared" si="0"/>
        <v>0</v>
      </c>
      <c r="W6" s="17">
        <f t="shared" si="30"/>
        <v>880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560</v>
      </c>
      <c r="AQ6" s="8">
        <f t="shared" si="3"/>
        <v>0</v>
      </c>
      <c r="AR6" s="8">
        <f t="shared" si="18"/>
        <v>816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840</v>
      </c>
      <c r="G7" s="16">
        <f>'[3]18'!G9</f>
        <v>0</v>
      </c>
      <c r="H7" s="17">
        <f t="shared" si="27"/>
        <v>1160</v>
      </c>
      <c r="I7" s="15">
        <f>'[3]18'!J9</f>
        <v>320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560</v>
      </c>
      <c r="N7" s="16">
        <f>'[3]18'!O9</f>
        <v>0</v>
      </c>
      <c r="O7" s="17">
        <f t="shared" si="28"/>
        <v>880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560</v>
      </c>
      <c r="V7" s="16">
        <f t="shared" si="0"/>
        <v>0</v>
      </c>
      <c r="W7" s="17">
        <f t="shared" si="30"/>
        <v>880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560</v>
      </c>
      <c r="AQ7" s="8">
        <f t="shared" si="3"/>
        <v>0</v>
      </c>
      <c r="AR7" s="8">
        <f t="shared" si="18"/>
        <v>816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840</v>
      </c>
      <c r="G8" s="16">
        <f>'[3]18'!G10</f>
        <v>0</v>
      </c>
      <c r="H8" s="17">
        <f t="shared" si="27"/>
        <v>1160</v>
      </c>
      <c r="I8" s="15">
        <f>'[3]18'!J10</f>
        <v>320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560</v>
      </c>
      <c r="N8" s="16">
        <f>'[3]18'!O10</f>
        <v>0</v>
      </c>
      <c r="O8" s="17">
        <f t="shared" si="28"/>
        <v>880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560</v>
      </c>
      <c r="V8" s="16">
        <f t="shared" si="0"/>
        <v>0</v>
      </c>
      <c r="W8" s="17">
        <f t="shared" si="30"/>
        <v>880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560</v>
      </c>
      <c r="AQ8" s="8">
        <f t="shared" si="3"/>
        <v>0</v>
      </c>
      <c r="AR8" s="8">
        <f t="shared" si="18"/>
        <v>816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840</v>
      </c>
      <c r="G9" s="16">
        <f>'[3]18'!G11</f>
        <v>0</v>
      </c>
      <c r="H9" s="17">
        <f t="shared" si="27"/>
        <v>1160</v>
      </c>
      <c r="I9" s="15">
        <f>'[3]18'!J11</f>
        <v>320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560</v>
      </c>
      <c r="N9" s="16">
        <f>'[3]18'!O11</f>
        <v>0</v>
      </c>
      <c r="O9" s="17">
        <f t="shared" si="28"/>
        <v>880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560</v>
      </c>
      <c r="V9" s="16">
        <f t="shared" si="0"/>
        <v>0</v>
      </c>
      <c r="W9" s="17">
        <f t="shared" si="30"/>
        <v>880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560</v>
      </c>
      <c r="AQ9" s="8">
        <f t="shared" si="3"/>
        <v>0</v>
      </c>
      <c r="AR9" s="8">
        <f t="shared" si="18"/>
        <v>816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840</v>
      </c>
      <c r="G10" s="16">
        <f>'[3]18'!G12</f>
        <v>0</v>
      </c>
      <c r="H10" s="17">
        <f t="shared" si="27"/>
        <v>1160</v>
      </c>
      <c r="I10" s="15">
        <f>'[3]18'!J12</f>
        <v>320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560</v>
      </c>
      <c r="N10" s="16">
        <f>'[3]18'!O12</f>
        <v>0</v>
      </c>
      <c r="O10" s="17">
        <f t="shared" si="28"/>
        <v>880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560</v>
      </c>
      <c r="V10" s="16">
        <f t="shared" si="0"/>
        <v>0</v>
      </c>
      <c r="W10" s="17">
        <f t="shared" si="30"/>
        <v>880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560</v>
      </c>
      <c r="AQ10" s="8">
        <f t="shared" si="3"/>
        <v>0</v>
      </c>
      <c r="AR10" s="8">
        <f t="shared" si="18"/>
        <v>816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840</v>
      </c>
      <c r="G11" s="16">
        <f>'[3]18'!G13</f>
        <v>0</v>
      </c>
      <c r="H11" s="17">
        <f t="shared" si="27"/>
        <v>1160</v>
      </c>
      <c r="I11" s="15">
        <f>'[3]18'!J13</f>
        <v>320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508.51</v>
      </c>
      <c r="N11" s="16">
        <f>'[3]18'!O13</f>
        <v>0</v>
      </c>
      <c r="O11" s="17">
        <f t="shared" si="28"/>
        <v>828.51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508.51</v>
      </c>
      <c r="V11" s="16">
        <f t="shared" si="0"/>
        <v>0</v>
      </c>
      <c r="W11" s="17">
        <f t="shared" si="30"/>
        <v>828.51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508.51</v>
      </c>
      <c r="AQ11" s="8">
        <f t="shared" si="3"/>
        <v>0</v>
      </c>
      <c r="AR11" s="8">
        <f t="shared" si="18"/>
        <v>764.51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840</v>
      </c>
      <c r="G12" s="16">
        <f>'[3]18'!G14</f>
        <v>0</v>
      </c>
      <c r="H12" s="17">
        <f t="shared" si="27"/>
        <v>1160</v>
      </c>
      <c r="I12" s="15">
        <f>'[3]18'!J14</f>
        <v>320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510.18</v>
      </c>
      <c r="N12" s="16">
        <f>'[3]18'!O14</f>
        <v>0</v>
      </c>
      <c r="O12" s="17">
        <f t="shared" si="28"/>
        <v>830.18000000000006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510.18</v>
      </c>
      <c r="V12" s="16">
        <f t="shared" si="0"/>
        <v>0</v>
      </c>
      <c r="W12" s="17">
        <f t="shared" si="30"/>
        <v>830.18000000000006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510.18</v>
      </c>
      <c r="AQ12" s="8">
        <f t="shared" si="3"/>
        <v>0</v>
      </c>
      <c r="AR12" s="8">
        <f t="shared" si="18"/>
        <v>766.18000000000006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840</v>
      </c>
      <c r="G13" s="16">
        <f>'[3]18'!G15</f>
        <v>0</v>
      </c>
      <c r="H13" s="17">
        <f t="shared" si="27"/>
        <v>1160</v>
      </c>
      <c r="I13" s="15">
        <f>'[3]18'!J15</f>
        <v>320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533.48</v>
      </c>
      <c r="N13" s="16">
        <f>'[3]18'!O15</f>
        <v>0</v>
      </c>
      <c r="O13" s="17">
        <f t="shared" si="28"/>
        <v>853.48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533.48</v>
      </c>
      <c r="V13" s="16">
        <f t="shared" si="0"/>
        <v>0</v>
      </c>
      <c r="W13" s="17">
        <f t="shared" si="30"/>
        <v>853.48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533.48</v>
      </c>
      <c r="AQ13" s="8">
        <f t="shared" si="3"/>
        <v>0</v>
      </c>
      <c r="AR13" s="8">
        <f t="shared" si="18"/>
        <v>789.48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840</v>
      </c>
      <c r="G14" s="16">
        <f>'[3]18'!G16</f>
        <v>0</v>
      </c>
      <c r="H14" s="17">
        <f t="shared" si="27"/>
        <v>1160</v>
      </c>
      <c r="I14" s="15">
        <f>'[3]18'!J16</f>
        <v>320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479.48</v>
      </c>
      <c r="N14" s="16">
        <f>'[3]18'!O16</f>
        <v>0</v>
      </c>
      <c r="O14" s="17">
        <f t="shared" si="28"/>
        <v>799.48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479.48</v>
      </c>
      <c r="V14" s="16">
        <f t="shared" si="0"/>
        <v>0</v>
      </c>
      <c r="W14" s="17">
        <f t="shared" si="30"/>
        <v>799.48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479.48</v>
      </c>
      <c r="AQ14" s="8">
        <f t="shared" si="3"/>
        <v>0</v>
      </c>
      <c r="AR14" s="8">
        <f t="shared" si="18"/>
        <v>735.48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860</v>
      </c>
      <c r="G15" s="16">
        <f>'[3]18'!G17</f>
        <v>0</v>
      </c>
      <c r="H15" s="17">
        <f t="shared" si="27"/>
        <v>1180</v>
      </c>
      <c r="I15" s="15">
        <f>'[3]18'!J17</f>
        <v>320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476.7</v>
      </c>
      <c r="N15" s="16">
        <f>'[3]18'!O17</f>
        <v>0</v>
      </c>
      <c r="O15" s="17">
        <f t="shared" si="28"/>
        <v>796.7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476.7</v>
      </c>
      <c r="V15" s="16">
        <f t="shared" si="0"/>
        <v>0</v>
      </c>
      <c r="W15" s="17">
        <f t="shared" si="30"/>
        <v>796.7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476.7</v>
      </c>
      <c r="AQ15" s="8">
        <f t="shared" si="3"/>
        <v>0</v>
      </c>
      <c r="AR15" s="8">
        <f t="shared" si="18"/>
        <v>732.7</v>
      </c>
      <c r="AT15" s="8">
        <v>30.91</v>
      </c>
      <c r="AU15" s="8">
        <v>30.91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30.91</v>
      </c>
      <c r="BM15" s="8">
        <f t="shared" si="22"/>
        <v>30.91</v>
      </c>
      <c r="BN15" s="8">
        <f t="shared" si="23"/>
        <v>32</v>
      </c>
      <c r="BO15" s="8">
        <f t="shared" si="24"/>
        <v>32</v>
      </c>
      <c r="BP15" s="138">
        <f t="shared" si="25"/>
        <v>-1.0899999999999999</v>
      </c>
      <c r="BQ15" s="138">
        <f t="shared" si="26"/>
        <v>-1.0899999999999999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860</v>
      </c>
      <c r="G16" s="16">
        <f>'[3]18'!G18</f>
        <v>0</v>
      </c>
      <c r="H16" s="17">
        <f t="shared" si="27"/>
        <v>1180</v>
      </c>
      <c r="I16" s="15">
        <f>'[3]18'!J18</f>
        <v>320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456.7</v>
      </c>
      <c r="N16" s="16">
        <f>'[3]18'!O18</f>
        <v>0</v>
      </c>
      <c r="O16" s="17">
        <f t="shared" si="28"/>
        <v>776.7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456.7</v>
      </c>
      <c r="V16" s="16">
        <f t="shared" si="0"/>
        <v>0</v>
      </c>
      <c r="W16" s="17">
        <f t="shared" si="30"/>
        <v>776.7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456.7</v>
      </c>
      <c r="AQ16" s="8">
        <f t="shared" si="3"/>
        <v>0</v>
      </c>
      <c r="AR16" s="8">
        <f t="shared" si="18"/>
        <v>712.7</v>
      </c>
      <c r="AT16" s="8">
        <v>30.91</v>
      </c>
      <c r="AU16" s="8">
        <v>30.91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30.91</v>
      </c>
      <c r="BM16" s="8">
        <f t="shared" si="22"/>
        <v>30.91</v>
      </c>
      <c r="BN16" s="8">
        <f t="shared" si="23"/>
        <v>32</v>
      </c>
      <c r="BO16" s="8">
        <f t="shared" si="24"/>
        <v>32</v>
      </c>
      <c r="BP16" s="138">
        <f t="shared" si="25"/>
        <v>-1.0899999999999999</v>
      </c>
      <c r="BQ16" s="138">
        <f t="shared" si="26"/>
        <v>-1.0899999999999999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860</v>
      </c>
      <c r="G17" s="16">
        <f>'[3]18'!G19</f>
        <v>0</v>
      </c>
      <c r="H17" s="17">
        <f t="shared" si="27"/>
        <v>1180</v>
      </c>
      <c r="I17" s="15">
        <f>'[3]18'!J19</f>
        <v>320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456.7</v>
      </c>
      <c r="N17" s="16">
        <f>'[3]18'!O19</f>
        <v>0</v>
      </c>
      <c r="O17" s="17">
        <f t="shared" si="28"/>
        <v>776.7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456.7</v>
      </c>
      <c r="V17" s="16">
        <f t="shared" si="0"/>
        <v>0</v>
      </c>
      <c r="W17" s="17">
        <f t="shared" si="30"/>
        <v>776.7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456.7</v>
      </c>
      <c r="AQ17" s="8">
        <f t="shared" si="3"/>
        <v>0</v>
      </c>
      <c r="AR17" s="8">
        <f t="shared" si="18"/>
        <v>712.7</v>
      </c>
      <c r="AT17" s="8">
        <v>30.91</v>
      </c>
      <c r="AU17" s="8">
        <v>30.91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30.91</v>
      </c>
      <c r="BM17" s="8">
        <f t="shared" si="22"/>
        <v>30.91</v>
      </c>
      <c r="BN17" s="8">
        <f t="shared" si="23"/>
        <v>32</v>
      </c>
      <c r="BO17" s="8">
        <f t="shared" si="24"/>
        <v>32</v>
      </c>
      <c r="BP17" s="138">
        <f t="shared" si="25"/>
        <v>-1.0899999999999999</v>
      </c>
      <c r="BQ17" s="138">
        <f t="shared" si="26"/>
        <v>-1.0899999999999999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860</v>
      </c>
      <c r="G18" s="16">
        <f>'[3]18'!G20</f>
        <v>0</v>
      </c>
      <c r="H18" s="17">
        <f t="shared" si="27"/>
        <v>1180</v>
      </c>
      <c r="I18" s="15">
        <f>'[3]18'!J20</f>
        <v>320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456.7</v>
      </c>
      <c r="N18" s="16">
        <f>'[3]18'!O20</f>
        <v>0</v>
      </c>
      <c r="O18" s="17">
        <f t="shared" si="28"/>
        <v>776.7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456.7</v>
      </c>
      <c r="V18" s="16">
        <f t="shared" si="0"/>
        <v>0</v>
      </c>
      <c r="W18" s="17">
        <f t="shared" si="30"/>
        <v>776.7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456.7</v>
      </c>
      <c r="AQ18" s="8">
        <f t="shared" si="3"/>
        <v>0</v>
      </c>
      <c r="AR18" s="8">
        <f t="shared" si="18"/>
        <v>712.7</v>
      </c>
      <c r="AT18" s="8">
        <v>30.91</v>
      </c>
      <c r="AU18" s="8">
        <v>30.91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30.91</v>
      </c>
      <c r="BM18" s="8">
        <f t="shared" si="22"/>
        <v>30.91</v>
      </c>
      <c r="BN18" s="8">
        <f t="shared" si="23"/>
        <v>32</v>
      </c>
      <c r="BO18" s="8">
        <f t="shared" si="24"/>
        <v>32</v>
      </c>
      <c r="BP18" s="138">
        <f t="shared" si="25"/>
        <v>-1.0899999999999999</v>
      </c>
      <c r="BQ18" s="138">
        <f t="shared" si="26"/>
        <v>-1.0899999999999999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860</v>
      </c>
      <c r="G19" s="16">
        <f>'[3]18'!G21</f>
        <v>0</v>
      </c>
      <c r="H19" s="17">
        <f t="shared" si="27"/>
        <v>1180</v>
      </c>
      <c r="I19" s="15">
        <f>'[3]18'!J21</f>
        <v>320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456.7</v>
      </c>
      <c r="N19" s="16">
        <f>'[3]18'!O21</f>
        <v>0</v>
      </c>
      <c r="O19" s="17">
        <f t="shared" si="28"/>
        <v>776.7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456.7</v>
      </c>
      <c r="V19" s="16">
        <f t="shared" si="29"/>
        <v>0</v>
      </c>
      <c r="W19" s="17">
        <f t="shared" si="30"/>
        <v>776.7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456.7</v>
      </c>
      <c r="AQ19" s="8">
        <f t="shared" si="31"/>
        <v>0</v>
      </c>
      <c r="AR19" s="8">
        <f t="shared" si="18"/>
        <v>712.7</v>
      </c>
      <c r="AT19" s="8">
        <v>30.91</v>
      </c>
      <c r="AU19" s="8">
        <v>30.91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30.91</v>
      </c>
      <c r="BM19" s="8">
        <f t="shared" si="22"/>
        <v>30.91</v>
      </c>
      <c r="BN19" s="8">
        <f t="shared" si="23"/>
        <v>32</v>
      </c>
      <c r="BO19" s="8">
        <f t="shared" si="24"/>
        <v>32</v>
      </c>
      <c r="BP19" s="138">
        <f t="shared" si="25"/>
        <v>-1.0899999999999999</v>
      </c>
      <c r="BQ19" s="138">
        <f t="shared" si="26"/>
        <v>-1.0899999999999999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860</v>
      </c>
      <c r="G20" s="16">
        <f>'[3]18'!G22</f>
        <v>0</v>
      </c>
      <c r="H20" s="17">
        <f t="shared" si="27"/>
        <v>1180</v>
      </c>
      <c r="I20" s="15">
        <f>'[3]18'!J22</f>
        <v>320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456.7</v>
      </c>
      <c r="N20" s="16">
        <f>'[3]18'!O22</f>
        <v>0</v>
      </c>
      <c r="O20" s="17">
        <f t="shared" si="28"/>
        <v>776.7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456.7</v>
      </c>
      <c r="V20" s="16">
        <f t="shared" si="29"/>
        <v>0</v>
      </c>
      <c r="W20" s="17">
        <f t="shared" si="30"/>
        <v>776.7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456.7</v>
      </c>
      <c r="AQ20" s="8">
        <f t="shared" si="31"/>
        <v>0</v>
      </c>
      <c r="AR20" s="8">
        <f t="shared" si="18"/>
        <v>712.7</v>
      </c>
      <c r="AT20" s="8">
        <v>30.91</v>
      </c>
      <c r="AU20" s="8">
        <v>30.91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30.91</v>
      </c>
      <c r="BM20" s="8">
        <f t="shared" si="22"/>
        <v>30.91</v>
      </c>
      <c r="BN20" s="8">
        <f t="shared" si="23"/>
        <v>32</v>
      </c>
      <c r="BO20" s="8">
        <f t="shared" si="24"/>
        <v>32</v>
      </c>
      <c r="BP20" s="138">
        <f t="shared" si="25"/>
        <v>-1.0899999999999999</v>
      </c>
      <c r="BQ20" s="138">
        <f t="shared" si="26"/>
        <v>-1.0899999999999999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860</v>
      </c>
      <c r="G21" s="16">
        <f>'[3]18'!G23</f>
        <v>0</v>
      </c>
      <c r="H21" s="17">
        <f t="shared" si="27"/>
        <v>1180</v>
      </c>
      <c r="I21" s="15">
        <f>'[3]18'!J23</f>
        <v>320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456.7</v>
      </c>
      <c r="N21" s="16">
        <f>'[3]18'!O23</f>
        <v>0</v>
      </c>
      <c r="O21" s="17">
        <f t="shared" si="28"/>
        <v>776.7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456.7</v>
      </c>
      <c r="V21" s="16">
        <f t="shared" si="29"/>
        <v>0</v>
      </c>
      <c r="W21" s="17">
        <f t="shared" si="30"/>
        <v>776.7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456.7</v>
      </c>
      <c r="AQ21" s="8">
        <f t="shared" si="31"/>
        <v>0</v>
      </c>
      <c r="AR21" s="8">
        <f t="shared" si="18"/>
        <v>712.7</v>
      </c>
      <c r="AT21" s="8">
        <v>30.91</v>
      </c>
      <c r="AU21" s="8">
        <v>30.91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30.91</v>
      </c>
      <c r="BM21" s="8">
        <f t="shared" si="22"/>
        <v>30.91</v>
      </c>
      <c r="BN21" s="8">
        <f t="shared" si="23"/>
        <v>32</v>
      </c>
      <c r="BO21" s="8">
        <f t="shared" si="24"/>
        <v>32</v>
      </c>
      <c r="BP21" s="138">
        <f t="shared" si="25"/>
        <v>-1.0899999999999999</v>
      </c>
      <c r="BQ21" s="138">
        <f t="shared" si="26"/>
        <v>-1.0899999999999999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860</v>
      </c>
      <c r="G22" s="16">
        <f>'[3]18'!G24</f>
        <v>0</v>
      </c>
      <c r="H22" s="17">
        <f t="shared" si="27"/>
        <v>1180</v>
      </c>
      <c r="I22" s="15">
        <f>'[3]18'!J24</f>
        <v>320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456.7</v>
      </c>
      <c r="N22" s="16">
        <f>'[3]18'!O24</f>
        <v>0</v>
      </c>
      <c r="O22" s="17">
        <f t="shared" si="28"/>
        <v>776.7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456.7</v>
      </c>
      <c r="V22" s="16">
        <f t="shared" si="29"/>
        <v>0</v>
      </c>
      <c r="W22" s="17">
        <f t="shared" si="30"/>
        <v>776.7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456.7</v>
      </c>
      <c r="AQ22" s="8">
        <f t="shared" si="31"/>
        <v>0</v>
      </c>
      <c r="AR22" s="8">
        <f t="shared" si="18"/>
        <v>712.7</v>
      </c>
      <c r="AT22" s="8">
        <v>30.91</v>
      </c>
      <c r="AU22" s="8">
        <v>30.91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30.91</v>
      </c>
      <c r="BM22" s="8">
        <f t="shared" si="22"/>
        <v>30.91</v>
      </c>
      <c r="BN22" s="8">
        <f t="shared" si="23"/>
        <v>32</v>
      </c>
      <c r="BO22" s="8">
        <f t="shared" si="24"/>
        <v>32</v>
      </c>
      <c r="BP22" s="138">
        <f t="shared" si="25"/>
        <v>-1.0899999999999999</v>
      </c>
      <c r="BQ22" s="138">
        <f t="shared" si="26"/>
        <v>-1.0899999999999999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860</v>
      </c>
      <c r="G23" s="16">
        <f>'[3]18'!G25</f>
        <v>0</v>
      </c>
      <c r="H23" s="17">
        <f t="shared" si="27"/>
        <v>1180</v>
      </c>
      <c r="I23" s="15">
        <f>'[3]18'!J25</f>
        <v>320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456.7</v>
      </c>
      <c r="N23" s="16">
        <f>'[3]18'!O25</f>
        <v>0</v>
      </c>
      <c r="O23" s="17">
        <f t="shared" si="28"/>
        <v>776.7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456.7</v>
      </c>
      <c r="V23" s="16">
        <f t="shared" si="29"/>
        <v>0</v>
      </c>
      <c r="W23" s="17">
        <f t="shared" si="30"/>
        <v>776.7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456.7</v>
      </c>
      <c r="AQ23" s="8">
        <f t="shared" si="31"/>
        <v>0</v>
      </c>
      <c r="AR23" s="8">
        <f t="shared" si="18"/>
        <v>712.7</v>
      </c>
      <c r="AT23" s="8">
        <v>30.91</v>
      </c>
      <c r="AU23" s="8">
        <v>30.91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30.91</v>
      </c>
      <c r="BM23" s="8">
        <f t="shared" si="22"/>
        <v>30.91</v>
      </c>
      <c r="BN23" s="8">
        <f t="shared" si="23"/>
        <v>32</v>
      </c>
      <c r="BO23" s="8">
        <f t="shared" si="24"/>
        <v>32</v>
      </c>
      <c r="BP23" s="138">
        <f t="shared" si="25"/>
        <v>-1.0899999999999999</v>
      </c>
      <c r="BQ23" s="138">
        <f t="shared" si="26"/>
        <v>-1.0899999999999999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860</v>
      </c>
      <c r="G24" s="16">
        <f>'[3]18'!G26</f>
        <v>0</v>
      </c>
      <c r="H24" s="17">
        <f t="shared" si="27"/>
        <v>1180</v>
      </c>
      <c r="I24" s="15">
        <f>'[3]18'!J26</f>
        <v>320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456.7</v>
      </c>
      <c r="N24" s="16">
        <f>'[3]18'!O26</f>
        <v>0</v>
      </c>
      <c r="O24" s="17">
        <f t="shared" si="28"/>
        <v>776.7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456.7</v>
      </c>
      <c r="V24" s="16">
        <f t="shared" si="29"/>
        <v>0</v>
      </c>
      <c r="W24" s="17">
        <f t="shared" si="30"/>
        <v>776.7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456.7</v>
      </c>
      <c r="AQ24" s="8">
        <f t="shared" si="31"/>
        <v>0</v>
      </c>
      <c r="AR24" s="8">
        <f t="shared" si="18"/>
        <v>712.7</v>
      </c>
      <c r="AT24" s="8">
        <v>30.91</v>
      </c>
      <c r="AU24" s="8">
        <v>30.91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30.91</v>
      </c>
      <c r="BM24" s="8">
        <f t="shared" si="22"/>
        <v>30.91</v>
      </c>
      <c r="BN24" s="8">
        <f t="shared" si="23"/>
        <v>32</v>
      </c>
      <c r="BO24" s="8">
        <f t="shared" si="24"/>
        <v>32</v>
      </c>
      <c r="BP24" s="138">
        <f t="shared" si="25"/>
        <v>-1.0899999999999999</v>
      </c>
      <c r="BQ24" s="138">
        <f t="shared" si="26"/>
        <v>-1.0899999999999999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860</v>
      </c>
      <c r="G25" s="16">
        <f>'[3]18'!G27</f>
        <v>0</v>
      </c>
      <c r="H25" s="17">
        <f t="shared" si="27"/>
        <v>1180</v>
      </c>
      <c r="I25" s="15">
        <f>'[3]18'!J27</f>
        <v>320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456.7</v>
      </c>
      <c r="N25" s="16">
        <f>'[3]18'!O27</f>
        <v>0</v>
      </c>
      <c r="O25" s="17">
        <f t="shared" si="28"/>
        <v>776.7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456.7</v>
      </c>
      <c r="V25" s="16">
        <f t="shared" si="29"/>
        <v>0</v>
      </c>
      <c r="W25" s="17">
        <f t="shared" si="30"/>
        <v>776.7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456.7</v>
      </c>
      <c r="AQ25" s="8">
        <f t="shared" si="31"/>
        <v>0</v>
      </c>
      <c r="AR25" s="8">
        <f t="shared" si="18"/>
        <v>712.7</v>
      </c>
      <c r="AT25" s="8">
        <v>30.91</v>
      </c>
      <c r="AU25" s="8">
        <v>30.91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30.91</v>
      </c>
      <c r="BM25" s="8">
        <f t="shared" si="22"/>
        <v>30.91</v>
      </c>
      <c r="BN25" s="8">
        <f t="shared" si="23"/>
        <v>32</v>
      </c>
      <c r="BO25" s="8">
        <f t="shared" si="24"/>
        <v>32</v>
      </c>
      <c r="BP25" s="138">
        <f t="shared" si="25"/>
        <v>-1.0899999999999999</v>
      </c>
      <c r="BQ25" s="138">
        <f t="shared" si="26"/>
        <v>-1.0899999999999999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860</v>
      </c>
      <c r="G26" s="16">
        <f>'[3]18'!G28</f>
        <v>0</v>
      </c>
      <c r="H26" s="17">
        <f t="shared" si="27"/>
        <v>1180</v>
      </c>
      <c r="I26" s="15">
        <f>'[3]18'!J28</f>
        <v>320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456.7</v>
      </c>
      <c r="N26" s="16">
        <f>'[3]18'!O28</f>
        <v>0</v>
      </c>
      <c r="O26" s="17">
        <f t="shared" si="28"/>
        <v>776.7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456.7</v>
      </c>
      <c r="V26" s="16">
        <f t="shared" si="29"/>
        <v>0</v>
      </c>
      <c r="W26" s="17">
        <f t="shared" si="30"/>
        <v>776.7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456.7</v>
      </c>
      <c r="AQ26" s="8">
        <f t="shared" si="31"/>
        <v>0</v>
      </c>
      <c r="AR26" s="8">
        <f t="shared" si="18"/>
        <v>712.7</v>
      </c>
      <c r="AT26" s="8">
        <v>30.91</v>
      </c>
      <c r="AU26" s="8">
        <v>30.91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30.91</v>
      </c>
      <c r="BM26" s="8">
        <f t="shared" si="22"/>
        <v>30.91</v>
      </c>
      <c r="BN26" s="8">
        <f t="shared" si="23"/>
        <v>32</v>
      </c>
      <c r="BO26" s="8">
        <f t="shared" si="24"/>
        <v>32</v>
      </c>
      <c r="BP26" s="138">
        <f t="shared" si="25"/>
        <v>-1.0899999999999999</v>
      </c>
      <c r="BQ26" s="138">
        <f t="shared" si="26"/>
        <v>-1.0899999999999999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860</v>
      </c>
      <c r="G27" s="16">
        <f>'[3]18'!G29</f>
        <v>0</v>
      </c>
      <c r="H27" s="17">
        <f t="shared" si="27"/>
        <v>1180</v>
      </c>
      <c r="I27" s="15">
        <f>'[3]18'!J29</f>
        <v>320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456.7</v>
      </c>
      <c r="N27" s="16">
        <f>'[3]18'!O29</f>
        <v>0</v>
      </c>
      <c r="O27" s="17">
        <f t="shared" si="28"/>
        <v>776.7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456.7</v>
      </c>
      <c r="V27" s="16">
        <f t="shared" si="29"/>
        <v>0</v>
      </c>
      <c r="W27" s="17">
        <f t="shared" si="30"/>
        <v>776.7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456.7</v>
      </c>
      <c r="AQ27" s="8">
        <f t="shared" si="31"/>
        <v>0</v>
      </c>
      <c r="AR27" s="8">
        <f t="shared" si="18"/>
        <v>712.7</v>
      </c>
      <c r="AT27" s="8">
        <v>30.91</v>
      </c>
      <c r="AU27" s="8">
        <v>30.91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30.91</v>
      </c>
      <c r="BM27" s="8">
        <f t="shared" si="22"/>
        <v>30.91</v>
      </c>
      <c r="BN27" s="8">
        <f t="shared" si="23"/>
        <v>32</v>
      </c>
      <c r="BO27" s="8">
        <f t="shared" si="24"/>
        <v>32</v>
      </c>
      <c r="BP27" s="138">
        <f t="shared" si="25"/>
        <v>-1.0899999999999999</v>
      </c>
      <c r="BQ27" s="138">
        <f t="shared" si="26"/>
        <v>-1.0899999999999999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860</v>
      </c>
      <c r="G28" s="16">
        <f>'[3]18'!G30</f>
        <v>0</v>
      </c>
      <c r="H28" s="17">
        <f t="shared" si="27"/>
        <v>1180</v>
      </c>
      <c r="I28" s="15">
        <f>'[3]18'!J30</f>
        <v>320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456.7</v>
      </c>
      <c r="N28" s="16">
        <f>'[3]18'!O30</f>
        <v>0</v>
      </c>
      <c r="O28" s="17">
        <f t="shared" si="28"/>
        <v>776.7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456.7</v>
      </c>
      <c r="V28" s="16">
        <f t="shared" si="29"/>
        <v>0</v>
      </c>
      <c r="W28" s="17">
        <f t="shared" si="30"/>
        <v>776.7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456.7</v>
      </c>
      <c r="AQ28" s="8">
        <f t="shared" si="31"/>
        <v>0</v>
      </c>
      <c r="AR28" s="8">
        <f t="shared" si="18"/>
        <v>712.7</v>
      </c>
      <c r="AT28" s="8">
        <v>30.91</v>
      </c>
      <c r="AU28" s="8">
        <v>30.91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30.91</v>
      </c>
      <c r="BM28" s="8">
        <f t="shared" si="22"/>
        <v>30.91</v>
      </c>
      <c r="BN28" s="8">
        <f t="shared" si="23"/>
        <v>32</v>
      </c>
      <c r="BO28" s="8">
        <f t="shared" si="24"/>
        <v>32</v>
      </c>
      <c r="BP28" s="138">
        <f t="shared" si="25"/>
        <v>-1.0899999999999999</v>
      </c>
      <c r="BQ28" s="138">
        <f t="shared" si="26"/>
        <v>-1.0899999999999999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860</v>
      </c>
      <c r="G29" s="16">
        <f>'[3]18'!G31</f>
        <v>0</v>
      </c>
      <c r="H29" s="17">
        <f t="shared" si="27"/>
        <v>1180</v>
      </c>
      <c r="I29" s="15">
        <f>'[3]18'!J31</f>
        <v>320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456.7</v>
      </c>
      <c r="N29" s="16">
        <f>'[3]18'!O31</f>
        <v>0</v>
      </c>
      <c r="O29" s="17">
        <f t="shared" si="28"/>
        <v>776.7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456.7</v>
      </c>
      <c r="V29" s="16">
        <f t="shared" si="29"/>
        <v>0</v>
      </c>
      <c r="W29" s="17">
        <f t="shared" si="30"/>
        <v>776.7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456.7</v>
      </c>
      <c r="AQ29" s="8">
        <f t="shared" si="31"/>
        <v>0</v>
      </c>
      <c r="AR29" s="8">
        <f t="shared" si="18"/>
        <v>712.7</v>
      </c>
      <c r="AT29" s="8">
        <v>30.91</v>
      </c>
      <c r="AU29" s="8">
        <v>30.91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30.91</v>
      </c>
      <c r="BM29" s="8">
        <f t="shared" si="22"/>
        <v>30.91</v>
      </c>
      <c r="BN29" s="8">
        <f t="shared" si="23"/>
        <v>32</v>
      </c>
      <c r="BO29" s="8">
        <f t="shared" si="24"/>
        <v>32</v>
      </c>
      <c r="BP29" s="138">
        <f t="shared" si="25"/>
        <v>-1.0899999999999999</v>
      </c>
      <c r="BQ29" s="138">
        <f t="shared" si="26"/>
        <v>-1.0899999999999999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860</v>
      </c>
      <c r="G30" s="16">
        <f>'[3]18'!G32</f>
        <v>0</v>
      </c>
      <c r="H30" s="17">
        <f t="shared" si="27"/>
        <v>1180</v>
      </c>
      <c r="I30" s="15">
        <f>'[3]18'!J32</f>
        <v>320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456.7</v>
      </c>
      <c r="N30" s="16">
        <f>'[3]18'!O32</f>
        <v>0</v>
      </c>
      <c r="O30" s="17">
        <f t="shared" si="28"/>
        <v>776.7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456.7</v>
      </c>
      <c r="V30" s="16">
        <f t="shared" si="29"/>
        <v>0</v>
      </c>
      <c r="W30" s="17">
        <f t="shared" si="30"/>
        <v>776.7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456.7</v>
      </c>
      <c r="AQ30" s="8">
        <f t="shared" si="31"/>
        <v>0</v>
      </c>
      <c r="AR30" s="8">
        <f t="shared" si="18"/>
        <v>712.7</v>
      </c>
      <c r="AT30" s="8">
        <v>30.91</v>
      </c>
      <c r="AU30" s="8">
        <v>30.91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30.91</v>
      </c>
      <c r="BM30" s="8">
        <f t="shared" si="22"/>
        <v>30.91</v>
      </c>
      <c r="BN30" s="8">
        <f t="shared" si="23"/>
        <v>32</v>
      </c>
      <c r="BO30" s="8">
        <f t="shared" si="24"/>
        <v>32</v>
      </c>
      <c r="BP30" s="138">
        <f t="shared" si="25"/>
        <v>-1.0899999999999999</v>
      </c>
      <c r="BQ30" s="138">
        <f t="shared" si="26"/>
        <v>-1.0899999999999999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860</v>
      </c>
      <c r="G31" s="16">
        <f>'[3]18'!G33</f>
        <v>0</v>
      </c>
      <c r="H31" s="17">
        <f t="shared" si="27"/>
        <v>1180</v>
      </c>
      <c r="I31" s="15">
        <f>'[3]18'!J33</f>
        <v>320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456.7</v>
      </c>
      <c r="N31" s="16">
        <f>'[3]18'!O33</f>
        <v>0</v>
      </c>
      <c r="O31" s="17">
        <f t="shared" si="28"/>
        <v>776.7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456.7</v>
      </c>
      <c r="V31" s="16">
        <f t="shared" si="29"/>
        <v>0</v>
      </c>
      <c r="W31" s="17">
        <f t="shared" si="30"/>
        <v>776.7</v>
      </c>
      <c r="X31" s="8">
        <f t="shared" si="4"/>
        <v>9.9499999999999993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9.9499999999999993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278.05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456.7</v>
      </c>
      <c r="AQ31" s="8">
        <f t="shared" si="31"/>
        <v>0</v>
      </c>
      <c r="AR31" s="8">
        <f t="shared" si="18"/>
        <v>734.75</v>
      </c>
      <c r="AT31" s="8">
        <v>9.61</v>
      </c>
      <c r="AU31" s="8">
        <v>30.91</v>
      </c>
      <c r="AW31" s="203">
        <v>9.9499999999999993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9.9499999999999993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9.61</v>
      </c>
      <c r="BM31" s="8">
        <f t="shared" si="22"/>
        <v>30.91</v>
      </c>
      <c r="BN31" s="8">
        <f t="shared" si="23"/>
        <v>9.9499999999999993</v>
      </c>
      <c r="BO31" s="8">
        <f t="shared" si="24"/>
        <v>32</v>
      </c>
      <c r="BP31" s="138">
        <f t="shared" si="25"/>
        <v>-0.33999999999999986</v>
      </c>
      <c r="BQ31" s="138">
        <f t="shared" si="26"/>
        <v>-1.0899999999999999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860</v>
      </c>
      <c r="G32" s="16">
        <f>'[3]18'!G34</f>
        <v>0</v>
      </c>
      <c r="H32" s="17">
        <f t="shared" si="27"/>
        <v>1180</v>
      </c>
      <c r="I32" s="15">
        <f>'[3]18'!J34</f>
        <v>320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456.7</v>
      </c>
      <c r="N32" s="16">
        <f>'[3]18'!O34</f>
        <v>0</v>
      </c>
      <c r="O32" s="17">
        <f t="shared" si="28"/>
        <v>776.7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456.7</v>
      </c>
      <c r="V32" s="16">
        <f t="shared" si="29"/>
        <v>0</v>
      </c>
      <c r="W32" s="17">
        <f t="shared" si="30"/>
        <v>776.7</v>
      </c>
      <c r="X32" s="8">
        <f t="shared" si="4"/>
        <v>20.97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20.97</v>
      </c>
      <c r="AE32" s="8">
        <f t="shared" si="11"/>
        <v>20.97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20.97</v>
      </c>
      <c r="AL32" s="8">
        <f t="shared" si="31"/>
        <v>278.05999999999995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456.7</v>
      </c>
      <c r="AQ32" s="8">
        <f t="shared" si="31"/>
        <v>0</v>
      </c>
      <c r="AR32" s="8">
        <f t="shared" si="18"/>
        <v>734.76</v>
      </c>
      <c r="AT32" s="8">
        <v>20.260000000000002</v>
      </c>
      <c r="AU32" s="8">
        <v>20.260000000000002</v>
      </c>
      <c r="AW32" s="203">
        <v>20.97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20.97</v>
      </c>
      <c r="BD32" s="203">
        <v>20.97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20.97</v>
      </c>
      <c r="BL32" s="8">
        <f t="shared" si="21"/>
        <v>20.260000000000002</v>
      </c>
      <c r="BM32" s="8">
        <f t="shared" si="22"/>
        <v>20.260000000000002</v>
      </c>
      <c r="BN32" s="8">
        <f t="shared" si="23"/>
        <v>20.97</v>
      </c>
      <c r="BO32" s="8">
        <f t="shared" si="24"/>
        <v>20.97</v>
      </c>
      <c r="BP32" s="138">
        <f t="shared" si="25"/>
        <v>-0.7099999999999973</v>
      </c>
      <c r="BQ32" s="138">
        <f t="shared" si="26"/>
        <v>-0.7099999999999973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860</v>
      </c>
      <c r="G33" s="16">
        <f>'[3]18'!G35</f>
        <v>0</v>
      </c>
      <c r="H33" s="17">
        <f t="shared" si="27"/>
        <v>1180</v>
      </c>
      <c r="I33" s="15">
        <f>'[3]18'!J35</f>
        <v>320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470.7</v>
      </c>
      <c r="N33" s="16">
        <f>'[3]18'!O35</f>
        <v>0</v>
      </c>
      <c r="O33" s="17">
        <f t="shared" si="28"/>
        <v>790.7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470.7</v>
      </c>
      <c r="V33" s="16">
        <f t="shared" si="29"/>
        <v>0</v>
      </c>
      <c r="W33" s="17">
        <f t="shared" si="30"/>
        <v>790.7</v>
      </c>
      <c r="X33" s="8">
        <f t="shared" si="4"/>
        <v>20.97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20.97</v>
      </c>
      <c r="AE33" s="8">
        <f t="shared" si="11"/>
        <v>20.97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20.97</v>
      </c>
      <c r="AL33" s="8">
        <f t="shared" si="31"/>
        <v>278.05999999999995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470.7</v>
      </c>
      <c r="AQ33" s="8">
        <f t="shared" si="31"/>
        <v>0</v>
      </c>
      <c r="AR33" s="8">
        <f t="shared" si="18"/>
        <v>748.76</v>
      </c>
      <c r="AT33" s="8">
        <v>20.260000000000002</v>
      </c>
      <c r="AU33" s="8">
        <v>20.260000000000002</v>
      </c>
      <c r="AW33" s="203">
        <v>20.97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20.97</v>
      </c>
      <c r="BD33" s="203">
        <v>20.97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20.97</v>
      </c>
      <c r="BL33" s="8">
        <f t="shared" si="21"/>
        <v>20.260000000000002</v>
      </c>
      <c r="BM33" s="8">
        <f t="shared" si="22"/>
        <v>20.260000000000002</v>
      </c>
      <c r="BN33" s="8">
        <f t="shared" si="23"/>
        <v>20.97</v>
      </c>
      <c r="BO33" s="8">
        <f t="shared" si="24"/>
        <v>20.97</v>
      </c>
      <c r="BP33" s="138">
        <f t="shared" si="25"/>
        <v>-0.7099999999999973</v>
      </c>
      <c r="BQ33" s="138">
        <f t="shared" si="26"/>
        <v>-0.7099999999999973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860</v>
      </c>
      <c r="G34" s="16">
        <f>'[3]18'!G36</f>
        <v>0</v>
      </c>
      <c r="H34" s="17">
        <f t="shared" si="27"/>
        <v>1180</v>
      </c>
      <c r="I34" s="15">
        <f>'[3]18'!J36</f>
        <v>320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470.7</v>
      </c>
      <c r="N34" s="16">
        <f>'[3]18'!O36</f>
        <v>0</v>
      </c>
      <c r="O34" s="17">
        <f t="shared" si="28"/>
        <v>790.7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470.7</v>
      </c>
      <c r="V34" s="16">
        <f t="shared" si="29"/>
        <v>0</v>
      </c>
      <c r="W34" s="17">
        <f t="shared" si="30"/>
        <v>790.7</v>
      </c>
      <c r="X34" s="8">
        <f t="shared" si="4"/>
        <v>20.97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20.97</v>
      </c>
      <c r="AE34" s="8">
        <f t="shared" si="11"/>
        <v>20.97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20.97</v>
      </c>
      <c r="AL34" s="8">
        <f t="shared" si="31"/>
        <v>278.05999999999995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470.7</v>
      </c>
      <c r="AQ34" s="8">
        <f t="shared" si="31"/>
        <v>0</v>
      </c>
      <c r="AR34" s="8">
        <f t="shared" si="18"/>
        <v>748.76</v>
      </c>
      <c r="AT34" s="8">
        <v>20.260000000000002</v>
      </c>
      <c r="AU34" s="8">
        <v>20.260000000000002</v>
      </c>
      <c r="AW34" s="203">
        <v>20.97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20.97</v>
      </c>
      <c r="BD34" s="203">
        <v>20.97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20.97</v>
      </c>
      <c r="BL34" s="8">
        <f t="shared" si="21"/>
        <v>20.260000000000002</v>
      </c>
      <c r="BM34" s="8">
        <f t="shared" si="22"/>
        <v>20.260000000000002</v>
      </c>
      <c r="BN34" s="8">
        <f t="shared" si="23"/>
        <v>20.97</v>
      </c>
      <c r="BO34" s="8">
        <f t="shared" si="24"/>
        <v>20.97</v>
      </c>
      <c r="BP34" s="138">
        <f t="shared" si="25"/>
        <v>-0.7099999999999973</v>
      </c>
      <c r="BQ34" s="138">
        <f t="shared" si="26"/>
        <v>-0.7099999999999973</v>
      </c>
    </row>
    <row r="35" spans="1:69">
      <c r="A35" s="8" t="s">
        <v>77</v>
      </c>
      <c r="B35" s="15">
        <f>'[3]18'!B37</f>
        <v>320</v>
      </c>
      <c r="C35" s="16">
        <f>'[3]18'!C37</f>
        <v>40</v>
      </c>
      <c r="D35" s="16">
        <f>'[3]18'!D37</f>
        <v>0</v>
      </c>
      <c r="E35" s="16">
        <f>'[3]18'!E37</f>
        <v>0</v>
      </c>
      <c r="F35" s="16">
        <f>'[3]18'!F37</f>
        <v>860</v>
      </c>
      <c r="G35" s="16">
        <f>'[3]18'!G37</f>
        <v>0</v>
      </c>
      <c r="H35" s="17">
        <f t="shared" si="27"/>
        <v>1220</v>
      </c>
      <c r="I35" s="15">
        <f>'[3]18'!J37</f>
        <v>320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437.7</v>
      </c>
      <c r="N35" s="16">
        <f>'[3]18'!O37</f>
        <v>0</v>
      </c>
      <c r="O35" s="17">
        <f t="shared" si="28"/>
        <v>757.7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437.7</v>
      </c>
      <c r="V35" s="16">
        <f t="shared" si="29"/>
        <v>0</v>
      </c>
      <c r="W35" s="17">
        <f t="shared" si="30"/>
        <v>757.7</v>
      </c>
      <c r="X35" s="8">
        <f t="shared" si="4"/>
        <v>20.97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20.97</v>
      </c>
      <c r="AE35" s="8">
        <f t="shared" si="11"/>
        <v>20.97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20.97</v>
      </c>
      <c r="AL35" s="8">
        <f t="shared" si="31"/>
        <v>278.05999999999995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437.7</v>
      </c>
      <c r="AQ35" s="8">
        <f t="shared" si="31"/>
        <v>0</v>
      </c>
      <c r="AR35" s="8">
        <f t="shared" si="18"/>
        <v>715.76</v>
      </c>
      <c r="AT35" s="8">
        <v>20.260000000000002</v>
      </c>
      <c r="AU35" s="8">
        <v>20.260000000000002</v>
      </c>
      <c r="AW35" s="203">
        <v>20.97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20.97</v>
      </c>
      <c r="BD35" s="203">
        <v>20.97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20.97</v>
      </c>
      <c r="BL35" s="8">
        <f t="shared" si="21"/>
        <v>20.260000000000002</v>
      </c>
      <c r="BM35" s="8">
        <f t="shared" si="22"/>
        <v>20.260000000000002</v>
      </c>
      <c r="BN35" s="8">
        <f t="shared" si="23"/>
        <v>20.97</v>
      </c>
      <c r="BO35" s="8">
        <f t="shared" si="24"/>
        <v>20.97</v>
      </c>
      <c r="BP35" s="138">
        <f t="shared" si="25"/>
        <v>-0.7099999999999973</v>
      </c>
      <c r="BQ35" s="138">
        <f t="shared" si="26"/>
        <v>-0.7099999999999973</v>
      </c>
    </row>
    <row r="36" spans="1:69">
      <c r="A36" s="8" t="s">
        <v>78</v>
      </c>
      <c r="B36" s="15">
        <f>'[3]18'!B38</f>
        <v>320</v>
      </c>
      <c r="C36" s="16">
        <f>'[3]18'!C38</f>
        <v>40</v>
      </c>
      <c r="D36" s="16">
        <f>'[3]18'!D38</f>
        <v>0</v>
      </c>
      <c r="E36" s="16">
        <f>'[3]18'!E38</f>
        <v>0</v>
      </c>
      <c r="F36" s="16">
        <f>'[3]18'!F38</f>
        <v>860</v>
      </c>
      <c r="G36" s="16">
        <f>'[3]18'!G38</f>
        <v>0</v>
      </c>
      <c r="H36" s="17">
        <f t="shared" si="27"/>
        <v>1220</v>
      </c>
      <c r="I36" s="15">
        <f>'[3]18'!J38</f>
        <v>320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437.7</v>
      </c>
      <c r="N36" s="16">
        <f>'[3]18'!O38</f>
        <v>0</v>
      </c>
      <c r="O36" s="17">
        <f t="shared" si="28"/>
        <v>757.7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437.7</v>
      </c>
      <c r="V36" s="16">
        <f t="shared" si="29"/>
        <v>0</v>
      </c>
      <c r="W36" s="17">
        <f t="shared" si="30"/>
        <v>757.7</v>
      </c>
      <c r="X36" s="8">
        <f t="shared" si="4"/>
        <v>20.97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20.97</v>
      </c>
      <c r="AE36" s="8">
        <f t="shared" si="11"/>
        <v>20.97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20.97</v>
      </c>
      <c r="AL36" s="8">
        <f t="shared" si="31"/>
        <v>278.05999999999995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437.7</v>
      </c>
      <c r="AQ36" s="8">
        <f t="shared" si="31"/>
        <v>0</v>
      </c>
      <c r="AR36" s="8">
        <f t="shared" si="18"/>
        <v>715.76</v>
      </c>
      <c r="AT36" s="8">
        <v>20.260000000000002</v>
      </c>
      <c r="AU36" s="8">
        <v>20.260000000000002</v>
      </c>
      <c r="AW36" s="203">
        <v>20.97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20.97</v>
      </c>
      <c r="BD36" s="203">
        <v>20.97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20.97</v>
      </c>
      <c r="BL36" s="8">
        <f t="shared" si="21"/>
        <v>20.260000000000002</v>
      </c>
      <c r="BM36" s="8">
        <f t="shared" si="22"/>
        <v>20.260000000000002</v>
      </c>
      <c r="BN36" s="8">
        <f t="shared" si="23"/>
        <v>20.97</v>
      </c>
      <c r="BO36" s="8">
        <f t="shared" si="24"/>
        <v>20.97</v>
      </c>
      <c r="BP36" s="138">
        <f t="shared" si="25"/>
        <v>-0.7099999999999973</v>
      </c>
      <c r="BQ36" s="138">
        <f t="shared" si="26"/>
        <v>-0.7099999999999973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860</v>
      </c>
      <c r="G37" s="16">
        <f>'[3]18'!G39</f>
        <v>0</v>
      </c>
      <c r="H37" s="17">
        <f t="shared" si="27"/>
        <v>1180</v>
      </c>
      <c r="I37" s="15">
        <f>'[3]18'!J39</f>
        <v>320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437.7</v>
      </c>
      <c r="N37" s="16">
        <f>'[3]18'!O39</f>
        <v>0</v>
      </c>
      <c r="O37" s="17">
        <f t="shared" si="28"/>
        <v>757.7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437.7</v>
      </c>
      <c r="V37" s="16">
        <f t="shared" si="29"/>
        <v>0</v>
      </c>
      <c r="W37" s="17">
        <f t="shared" si="30"/>
        <v>757.7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437.7</v>
      </c>
      <c r="AQ37" s="8">
        <f t="shared" si="31"/>
        <v>0</v>
      </c>
      <c r="AR37" s="8">
        <f t="shared" si="18"/>
        <v>715.76</v>
      </c>
      <c r="AT37" s="8">
        <v>20.260000000000002</v>
      </c>
      <c r="AU37" s="8">
        <v>20.260000000000002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20.260000000000002</v>
      </c>
      <c r="BM37" s="8">
        <f t="shared" si="22"/>
        <v>20.260000000000002</v>
      </c>
      <c r="BN37" s="8">
        <f t="shared" si="23"/>
        <v>20.97</v>
      </c>
      <c r="BO37" s="8">
        <f t="shared" si="24"/>
        <v>20.97</v>
      </c>
      <c r="BP37" s="138">
        <f t="shared" si="25"/>
        <v>-0.7099999999999973</v>
      </c>
      <c r="BQ37" s="138">
        <f t="shared" si="26"/>
        <v>-0.7099999999999973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860</v>
      </c>
      <c r="G38" s="16">
        <f>'[3]18'!G40</f>
        <v>0</v>
      </c>
      <c r="H38" s="17">
        <f t="shared" si="27"/>
        <v>1180</v>
      </c>
      <c r="I38" s="15">
        <f>'[3]18'!J40</f>
        <v>320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437.7</v>
      </c>
      <c r="N38" s="16">
        <f>'[3]18'!O40</f>
        <v>0</v>
      </c>
      <c r="O38" s="17">
        <f t="shared" si="28"/>
        <v>757.7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437.7</v>
      </c>
      <c r="V38" s="16">
        <f t="shared" si="29"/>
        <v>0</v>
      </c>
      <c r="W38" s="17">
        <f t="shared" si="30"/>
        <v>757.7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437.7</v>
      </c>
      <c r="AQ38" s="8">
        <f t="shared" si="31"/>
        <v>0</v>
      </c>
      <c r="AR38" s="8">
        <f t="shared" si="18"/>
        <v>715.76</v>
      </c>
      <c r="AT38" s="8">
        <v>20.260000000000002</v>
      </c>
      <c r="AU38" s="8">
        <v>20.260000000000002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20.260000000000002</v>
      </c>
      <c r="BM38" s="8">
        <f t="shared" si="22"/>
        <v>20.260000000000002</v>
      </c>
      <c r="BN38" s="8">
        <f t="shared" si="23"/>
        <v>20.97</v>
      </c>
      <c r="BO38" s="8">
        <f t="shared" si="24"/>
        <v>20.97</v>
      </c>
      <c r="BP38" s="138">
        <f t="shared" si="25"/>
        <v>-0.7099999999999973</v>
      </c>
      <c r="BQ38" s="138">
        <f t="shared" si="26"/>
        <v>-0.7099999999999973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860</v>
      </c>
      <c r="G39" s="16">
        <f>'[3]18'!G41</f>
        <v>0</v>
      </c>
      <c r="H39" s="17">
        <f t="shared" si="27"/>
        <v>1180</v>
      </c>
      <c r="I39" s="15">
        <f>'[3]18'!J41</f>
        <v>320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437.7</v>
      </c>
      <c r="N39" s="16">
        <f>'[3]18'!O41</f>
        <v>0</v>
      </c>
      <c r="O39" s="17">
        <f t="shared" si="28"/>
        <v>757.7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437.7</v>
      </c>
      <c r="V39" s="16">
        <f t="shared" si="29"/>
        <v>0</v>
      </c>
      <c r="W39" s="17">
        <f t="shared" si="30"/>
        <v>757.7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437.7</v>
      </c>
      <c r="AQ39" s="8">
        <f t="shared" si="31"/>
        <v>0</v>
      </c>
      <c r="AR39" s="8">
        <f t="shared" si="18"/>
        <v>715.76</v>
      </c>
      <c r="AT39" s="8">
        <v>20.260000000000002</v>
      </c>
      <c r="AU39" s="8">
        <v>20.260000000000002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20.260000000000002</v>
      </c>
      <c r="BM39" s="8">
        <f t="shared" si="22"/>
        <v>20.260000000000002</v>
      </c>
      <c r="BN39" s="8">
        <f t="shared" si="23"/>
        <v>20.97</v>
      </c>
      <c r="BO39" s="8">
        <f t="shared" si="24"/>
        <v>20.97</v>
      </c>
      <c r="BP39" s="138">
        <f t="shared" si="25"/>
        <v>-0.7099999999999973</v>
      </c>
      <c r="BQ39" s="138">
        <f t="shared" si="26"/>
        <v>-0.7099999999999973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860</v>
      </c>
      <c r="G40" s="16">
        <f>'[3]18'!G42</f>
        <v>0</v>
      </c>
      <c r="H40" s="17">
        <f t="shared" si="27"/>
        <v>1180</v>
      </c>
      <c r="I40" s="15">
        <f>'[3]18'!J42</f>
        <v>320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437.7</v>
      </c>
      <c r="N40" s="16">
        <f>'[3]18'!O42</f>
        <v>0</v>
      </c>
      <c r="O40" s="17">
        <f t="shared" si="28"/>
        <v>757.7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437.7</v>
      </c>
      <c r="V40" s="16">
        <f t="shared" si="29"/>
        <v>0</v>
      </c>
      <c r="W40" s="17">
        <f t="shared" si="30"/>
        <v>757.7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437.7</v>
      </c>
      <c r="AQ40" s="8">
        <f t="shared" si="31"/>
        <v>0</v>
      </c>
      <c r="AR40" s="8">
        <f t="shared" si="18"/>
        <v>715.76</v>
      </c>
      <c r="AT40" s="8">
        <v>20.260000000000002</v>
      </c>
      <c r="AU40" s="8">
        <v>20.260000000000002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20.260000000000002</v>
      </c>
      <c r="BM40" s="8">
        <f t="shared" si="22"/>
        <v>20.260000000000002</v>
      </c>
      <c r="BN40" s="8">
        <f t="shared" si="23"/>
        <v>20.97</v>
      </c>
      <c r="BO40" s="8">
        <f t="shared" si="24"/>
        <v>20.97</v>
      </c>
      <c r="BP40" s="138">
        <f t="shared" si="25"/>
        <v>-0.7099999999999973</v>
      </c>
      <c r="BQ40" s="138">
        <f t="shared" si="26"/>
        <v>-0.7099999999999973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860</v>
      </c>
      <c r="G41" s="16">
        <f>'[3]18'!G43</f>
        <v>0</v>
      </c>
      <c r="H41" s="17">
        <f t="shared" si="27"/>
        <v>1180</v>
      </c>
      <c r="I41" s="15">
        <f>'[3]18'!J43</f>
        <v>320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437.7</v>
      </c>
      <c r="N41" s="16">
        <f>'[3]18'!O43</f>
        <v>0</v>
      </c>
      <c r="O41" s="17">
        <f t="shared" si="28"/>
        <v>757.7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437.7</v>
      </c>
      <c r="V41" s="16">
        <f t="shared" si="29"/>
        <v>0</v>
      </c>
      <c r="W41" s="17">
        <f t="shared" si="30"/>
        <v>757.7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437.7</v>
      </c>
      <c r="AQ41" s="8">
        <f t="shared" si="31"/>
        <v>0</v>
      </c>
      <c r="AR41" s="8">
        <f t="shared" si="18"/>
        <v>715.76</v>
      </c>
      <c r="AT41" s="8">
        <v>20.260000000000002</v>
      </c>
      <c r="AU41" s="8">
        <v>20.260000000000002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20.260000000000002</v>
      </c>
      <c r="BM41" s="8">
        <f t="shared" si="22"/>
        <v>20.260000000000002</v>
      </c>
      <c r="BN41" s="8">
        <f t="shared" si="23"/>
        <v>20.97</v>
      </c>
      <c r="BO41" s="8">
        <f t="shared" si="24"/>
        <v>20.97</v>
      </c>
      <c r="BP41" s="138">
        <f t="shared" si="25"/>
        <v>-0.7099999999999973</v>
      </c>
      <c r="BQ41" s="138">
        <f t="shared" si="26"/>
        <v>-0.7099999999999973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860</v>
      </c>
      <c r="G42" s="16">
        <f>'[3]18'!G44</f>
        <v>0</v>
      </c>
      <c r="H42" s="17">
        <f t="shared" si="27"/>
        <v>1180</v>
      </c>
      <c r="I42" s="15">
        <f>'[3]18'!J44</f>
        <v>320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437.7</v>
      </c>
      <c r="N42" s="16">
        <f>'[3]18'!O44</f>
        <v>0</v>
      </c>
      <c r="O42" s="17">
        <f t="shared" si="28"/>
        <v>757.7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437.7</v>
      </c>
      <c r="V42" s="16">
        <f t="shared" si="29"/>
        <v>0</v>
      </c>
      <c r="W42" s="17">
        <f t="shared" si="30"/>
        <v>757.7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437.7</v>
      </c>
      <c r="AQ42" s="8">
        <f t="shared" si="31"/>
        <v>0</v>
      </c>
      <c r="AR42" s="8">
        <f t="shared" si="18"/>
        <v>715.76</v>
      </c>
      <c r="AT42" s="8">
        <v>20.260000000000002</v>
      </c>
      <c r="AU42" s="8">
        <v>20.260000000000002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20.260000000000002</v>
      </c>
      <c r="BM42" s="8">
        <f t="shared" si="22"/>
        <v>20.260000000000002</v>
      </c>
      <c r="BN42" s="8">
        <f t="shared" si="23"/>
        <v>20.97</v>
      </c>
      <c r="BO42" s="8">
        <f t="shared" si="24"/>
        <v>20.97</v>
      </c>
      <c r="BP42" s="138">
        <f t="shared" si="25"/>
        <v>-0.7099999999999973</v>
      </c>
      <c r="BQ42" s="138">
        <f t="shared" si="26"/>
        <v>-0.7099999999999973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860</v>
      </c>
      <c r="G43" s="16">
        <f>'[3]18'!G45</f>
        <v>0</v>
      </c>
      <c r="H43" s="17">
        <f t="shared" si="27"/>
        <v>1180</v>
      </c>
      <c r="I43" s="15">
        <f>'[3]18'!J45</f>
        <v>320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437.7</v>
      </c>
      <c r="N43" s="16">
        <f>'[3]18'!O45</f>
        <v>0</v>
      </c>
      <c r="O43" s="17">
        <f t="shared" si="28"/>
        <v>757.7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437.7</v>
      </c>
      <c r="V43" s="16">
        <f t="shared" si="29"/>
        <v>0</v>
      </c>
      <c r="W43" s="17">
        <f t="shared" si="30"/>
        <v>757.7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437.7</v>
      </c>
      <c r="AQ43" s="8">
        <f t="shared" si="31"/>
        <v>0</v>
      </c>
      <c r="AR43" s="8">
        <f t="shared" si="18"/>
        <v>715.76</v>
      </c>
      <c r="AT43" s="8">
        <v>20.260000000000002</v>
      </c>
      <c r="AU43" s="8">
        <v>20.260000000000002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20.260000000000002</v>
      </c>
      <c r="BM43" s="8">
        <f t="shared" si="22"/>
        <v>20.260000000000002</v>
      </c>
      <c r="BN43" s="8">
        <f t="shared" si="23"/>
        <v>20.97</v>
      </c>
      <c r="BO43" s="8">
        <f t="shared" si="24"/>
        <v>20.97</v>
      </c>
      <c r="BP43" s="138">
        <f t="shared" si="25"/>
        <v>-0.7099999999999973</v>
      </c>
      <c r="BQ43" s="138">
        <f t="shared" si="26"/>
        <v>-0.7099999999999973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860</v>
      </c>
      <c r="G44" s="16">
        <f>'[3]18'!G46</f>
        <v>0</v>
      </c>
      <c r="H44" s="17">
        <f t="shared" si="27"/>
        <v>1180</v>
      </c>
      <c r="I44" s="15">
        <f>'[3]18'!J46</f>
        <v>320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437.7</v>
      </c>
      <c r="N44" s="16">
        <f>'[3]18'!O46</f>
        <v>0</v>
      </c>
      <c r="O44" s="17">
        <f t="shared" si="28"/>
        <v>757.7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437.7</v>
      </c>
      <c r="V44" s="16">
        <f t="shared" si="29"/>
        <v>0</v>
      </c>
      <c r="W44" s="17">
        <f t="shared" si="30"/>
        <v>757.7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437.7</v>
      </c>
      <c r="AQ44" s="8">
        <f t="shared" si="31"/>
        <v>0</v>
      </c>
      <c r="AR44" s="8">
        <f t="shared" si="18"/>
        <v>715.76</v>
      </c>
      <c r="AT44" s="8">
        <v>20.260000000000002</v>
      </c>
      <c r="AU44" s="8">
        <v>20.260000000000002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20.260000000000002</v>
      </c>
      <c r="BM44" s="8">
        <f t="shared" si="22"/>
        <v>20.260000000000002</v>
      </c>
      <c r="BN44" s="8">
        <f t="shared" si="23"/>
        <v>20.97</v>
      </c>
      <c r="BO44" s="8">
        <f t="shared" si="24"/>
        <v>20.97</v>
      </c>
      <c r="BP44" s="138">
        <f t="shared" si="25"/>
        <v>-0.7099999999999973</v>
      </c>
      <c r="BQ44" s="138">
        <f t="shared" si="26"/>
        <v>-0.7099999999999973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860</v>
      </c>
      <c r="G45" s="16">
        <f>'[3]18'!G47</f>
        <v>0</v>
      </c>
      <c r="H45" s="17">
        <f t="shared" si="27"/>
        <v>1180</v>
      </c>
      <c r="I45" s="15">
        <f>'[3]18'!J47</f>
        <v>320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437.7</v>
      </c>
      <c r="N45" s="16">
        <f>'[3]18'!O47</f>
        <v>0</v>
      </c>
      <c r="O45" s="17">
        <f t="shared" si="28"/>
        <v>757.7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437.7</v>
      </c>
      <c r="V45" s="16">
        <f t="shared" si="29"/>
        <v>0</v>
      </c>
      <c r="W45" s="17">
        <f t="shared" si="30"/>
        <v>757.7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437.7</v>
      </c>
      <c r="AQ45" s="8">
        <f t="shared" si="31"/>
        <v>0</v>
      </c>
      <c r="AR45" s="8">
        <f t="shared" si="18"/>
        <v>715.76</v>
      </c>
      <c r="AT45" s="8">
        <v>20.260000000000002</v>
      </c>
      <c r="AU45" s="8">
        <v>20.260000000000002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20.260000000000002</v>
      </c>
      <c r="BM45" s="8">
        <f t="shared" si="22"/>
        <v>20.260000000000002</v>
      </c>
      <c r="BN45" s="8">
        <f t="shared" si="23"/>
        <v>20.97</v>
      </c>
      <c r="BO45" s="8">
        <f t="shared" si="24"/>
        <v>20.97</v>
      </c>
      <c r="BP45" s="138">
        <f t="shared" si="25"/>
        <v>-0.7099999999999973</v>
      </c>
      <c r="BQ45" s="138">
        <f t="shared" si="26"/>
        <v>-0.7099999999999973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860</v>
      </c>
      <c r="G46" s="16">
        <f>'[3]18'!G48</f>
        <v>0</v>
      </c>
      <c r="H46" s="17">
        <f t="shared" si="27"/>
        <v>1180</v>
      </c>
      <c r="I46" s="15">
        <f>'[3]18'!J48</f>
        <v>320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437.7</v>
      </c>
      <c r="N46" s="16">
        <f>'[3]18'!O48</f>
        <v>0</v>
      </c>
      <c r="O46" s="17">
        <f t="shared" si="28"/>
        <v>757.7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437.7</v>
      </c>
      <c r="V46" s="16">
        <f t="shared" si="29"/>
        <v>0</v>
      </c>
      <c r="W46" s="17">
        <f t="shared" si="30"/>
        <v>757.7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437.7</v>
      </c>
      <c r="AQ46" s="8">
        <f t="shared" si="31"/>
        <v>0</v>
      </c>
      <c r="AR46" s="8">
        <f t="shared" si="18"/>
        <v>715.76</v>
      </c>
      <c r="AT46" s="8">
        <v>20.260000000000002</v>
      </c>
      <c r="AU46" s="8">
        <v>20.260000000000002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20.260000000000002</v>
      </c>
      <c r="BM46" s="8">
        <f t="shared" si="22"/>
        <v>20.260000000000002</v>
      </c>
      <c r="BN46" s="8">
        <f t="shared" si="23"/>
        <v>20.97</v>
      </c>
      <c r="BO46" s="8">
        <f t="shared" si="24"/>
        <v>20.97</v>
      </c>
      <c r="BP46" s="138">
        <f t="shared" si="25"/>
        <v>-0.7099999999999973</v>
      </c>
      <c r="BQ46" s="138">
        <f t="shared" si="26"/>
        <v>-0.7099999999999973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860</v>
      </c>
      <c r="G47" s="16">
        <f>'[3]18'!G49</f>
        <v>0</v>
      </c>
      <c r="H47" s="17">
        <f t="shared" si="27"/>
        <v>1180</v>
      </c>
      <c r="I47" s="15">
        <f>'[3]18'!J49</f>
        <v>320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437.7</v>
      </c>
      <c r="N47" s="16">
        <f>'[3]18'!O49</f>
        <v>0</v>
      </c>
      <c r="O47" s="17">
        <f t="shared" si="28"/>
        <v>757.7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437.7</v>
      </c>
      <c r="V47" s="16">
        <f t="shared" si="29"/>
        <v>0</v>
      </c>
      <c r="W47" s="17">
        <f t="shared" si="30"/>
        <v>757.7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437.7</v>
      </c>
      <c r="AQ47" s="8">
        <f t="shared" si="31"/>
        <v>0</v>
      </c>
      <c r="AR47" s="8">
        <f t="shared" si="18"/>
        <v>715.76</v>
      </c>
      <c r="AT47" s="8">
        <v>20.260000000000002</v>
      </c>
      <c r="AU47" s="8">
        <v>20.260000000000002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20.260000000000002</v>
      </c>
      <c r="BM47" s="8">
        <f t="shared" si="22"/>
        <v>20.260000000000002</v>
      </c>
      <c r="BN47" s="8">
        <f t="shared" si="23"/>
        <v>20.97</v>
      </c>
      <c r="BO47" s="8">
        <f t="shared" si="24"/>
        <v>20.97</v>
      </c>
      <c r="BP47" s="138">
        <f t="shared" si="25"/>
        <v>-0.7099999999999973</v>
      </c>
      <c r="BQ47" s="138">
        <f t="shared" si="26"/>
        <v>-0.7099999999999973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860</v>
      </c>
      <c r="G48" s="16">
        <f>'[3]18'!G50</f>
        <v>0</v>
      </c>
      <c r="H48" s="17">
        <f t="shared" si="27"/>
        <v>1180</v>
      </c>
      <c r="I48" s="15">
        <f>'[3]18'!J50</f>
        <v>320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437.7</v>
      </c>
      <c r="N48" s="16">
        <f>'[3]18'!O50</f>
        <v>0</v>
      </c>
      <c r="O48" s="17">
        <f t="shared" si="28"/>
        <v>757.7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437.7</v>
      </c>
      <c r="V48" s="16">
        <f t="shared" si="29"/>
        <v>0</v>
      </c>
      <c r="W48" s="17">
        <f t="shared" si="30"/>
        <v>757.7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437.7</v>
      </c>
      <c r="AQ48" s="8">
        <f t="shared" si="31"/>
        <v>0</v>
      </c>
      <c r="AR48" s="8">
        <f t="shared" si="18"/>
        <v>715.76</v>
      </c>
      <c r="AT48" s="8">
        <v>20.260000000000002</v>
      </c>
      <c r="AU48" s="8">
        <v>20.260000000000002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20.260000000000002</v>
      </c>
      <c r="BM48" s="8">
        <f t="shared" si="22"/>
        <v>20.260000000000002</v>
      </c>
      <c r="BN48" s="8">
        <f t="shared" si="23"/>
        <v>20.97</v>
      </c>
      <c r="BO48" s="8">
        <f t="shared" si="24"/>
        <v>20.97</v>
      </c>
      <c r="BP48" s="138">
        <f t="shared" si="25"/>
        <v>-0.7099999999999973</v>
      </c>
      <c r="BQ48" s="138">
        <f t="shared" si="26"/>
        <v>-0.7099999999999973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860</v>
      </c>
      <c r="G49" s="16">
        <f>'[3]18'!G51</f>
        <v>0</v>
      </c>
      <c r="H49" s="17">
        <f t="shared" si="27"/>
        <v>1180</v>
      </c>
      <c r="I49" s="15">
        <f>'[3]18'!J51</f>
        <v>320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437.7</v>
      </c>
      <c r="N49" s="16">
        <f>'[3]18'!O51</f>
        <v>0</v>
      </c>
      <c r="O49" s="17">
        <f t="shared" si="28"/>
        <v>757.7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437.7</v>
      </c>
      <c r="V49" s="16">
        <f t="shared" si="29"/>
        <v>0</v>
      </c>
      <c r="W49" s="17">
        <f t="shared" si="30"/>
        <v>757.7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437.7</v>
      </c>
      <c r="AQ49" s="8">
        <f t="shared" si="31"/>
        <v>0</v>
      </c>
      <c r="AR49" s="8">
        <f t="shared" si="18"/>
        <v>715.76</v>
      </c>
      <c r="AT49" s="8">
        <v>20.260000000000002</v>
      </c>
      <c r="AU49" s="8">
        <v>20.260000000000002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20.260000000000002</v>
      </c>
      <c r="BM49" s="8">
        <f t="shared" si="22"/>
        <v>20.260000000000002</v>
      </c>
      <c r="BN49" s="8">
        <f t="shared" si="23"/>
        <v>20.97</v>
      </c>
      <c r="BO49" s="8">
        <f t="shared" si="24"/>
        <v>20.97</v>
      </c>
      <c r="BP49" s="138">
        <f t="shared" si="25"/>
        <v>-0.7099999999999973</v>
      </c>
      <c r="BQ49" s="138">
        <f t="shared" si="26"/>
        <v>-0.7099999999999973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860</v>
      </c>
      <c r="G50" s="16">
        <f>'[3]18'!G52</f>
        <v>0</v>
      </c>
      <c r="H50" s="17">
        <f t="shared" si="27"/>
        <v>1180</v>
      </c>
      <c r="I50" s="15">
        <f>'[3]18'!J52</f>
        <v>320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437.7</v>
      </c>
      <c r="N50" s="16">
        <f>'[3]18'!O52</f>
        <v>0</v>
      </c>
      <c r="O50" s="17">
        <f t="shared" si="28"/>
        <v>757.7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437.7</v>
      </c>
      <c r="V50" s="16">
        <f t="shared" si="29"/>
        <v>0</v>
      </c>
      <c r="W50" s="17">
        <f t="shared" si="30"/>
        <v>757.7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437.7</v>
      </c>
      <c r="AQ50" s="8">
        <f t="shared" si="31"/>
        <v>0</v>
      </c>
      <c r="AR50" s="8">
        <f t="shared" si="18"/>
        <v>715.76</v>
      </c>
      <c r="AT50" s="8">
        <v>20.260000000000002</v>
      </c>
      <c r="AU50" s="8">
        <v>20.260000000000002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20.260000000000002</v>
      </c>
      <c r="BM50" s="8">
        <f t="shared" si="22"/>
        <v>20.260000000000002</v>
      </c>
      <c r="BN50" s="8">
        <f t="shared" si="23"/>
        <v>20.97</v>
      </c>
      <c r="BO50" s="8">
        <f t="shared" si="24"/>
        <v>20.97</v>
      </c>
      <c r="BP50" s="138">
        <f t="shared" si="25"/>
        <v>-0.7099999999999973</v>
      </c>
      <c r="BQ50" s="138">
        <f t="shared" si="26"/>
        <v>-0.7099999999999973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840</v>
      </c>
      <c r="G51" s="16">
        <f>'[3]18'!G53</f>
        <v>0</v>
      </c>
      <c r="H51" s="17">
        <f t="shared" si="27"/>
        <v>1160</v>
      </c>
      <c r="I51" s="15">
        <f>'[3]18'!J53</f>
        <v>320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431.48</v>
      </c>
      <c r="N51" s="16">
        <f>'[3]18'!O53</f>
        <v>0</v>
      </c>
      <c r="O51" s="17">
        <f t="shared" si="28"/>
        <v>751.48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431.48</v>
      </c>
      <c r="V51" s="16">
        <f t="shared" si="29"/>
        <v>0</v>
      </c>
      <c r="W51" s="17">
        <f t="shared" si="30"/>
        <v>751.48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431.48</v>
      </c>
      <c r="AQ51" s="8">
        <f t="shared" si="31"/>
        <v>0</v>
      </c>
      <c r="AR51" s="8">
        <f t="shared" si="18"/>
        <v>709.54</v>
      </c>
      <c r="AT51" s="8">
        <v>20.260000000000002</v>
      </c>
      <c r="AU51" s="8">
        <v>20.260000000000002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20.260000000000002</v>
      </c>
      <c r="BM51" s="8">
        <f t="shared" si="22"/>
        <v>20.260000000000002</v>
      </c>
      <c r="BN51" s="8">
        <f t="shared" si="23"/>
        <v>20.97</v>
      </c>
      <c r="BO51" s="8">
        <f t="shared" si="24"/>
        <v>20.97</v>
      </c>
      <c r="BP51" s="138">
        <f t="shared" si="25"/>
        <v>-0.7099999999999973</v>
      </c>
      <c r="BQ51" s="138">
        <f t="shared" si="26"/>
        <v>-0.7099999999999973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840</v>
      </c>
      <c r="G52" s="16">
        <f>'[3]18'!G54</f>
        <v>0</v>
      </c>
      <c r="H52" s="17">
        <f t="shared" si="27"/>
        <v>1160</v>
      </c>
      <c r="I52" s="15">
        <f>'[3]18'!J54</f>
        <v>320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431.48</v>
      </c>
      <c r="N52" s="16">
        <f>'[3]18'!O54</f>
        <v>0</v>
      </c>
      <c r="O52" s="17">
        <f t="shared" si="28"/>
        <v>751.48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431.48</v>
      </c>
      <c r="V52" s="16">
        <f t="shared" si="29"/>
        <v>0</v>
      </c>
      <c r="W52" s="17">
        <f t="shared" si="30"/>
        <v>751.48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431.48</v>
      </c>
      <c r="AQ52" s="8">
        <f t="shared" si="31"/>
        <v>0</v>
      </c>
      <c r="AR52" s="8">
        <f t="shared" si="18"/>
        <v>709.54</v>
      </c>
      <c r="AT52" s="8">
        <v>20.260000000000002</v>
      </c>
      <c r="AU52" s="8">
        <v>20.260000000000002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20.260000000000002</v>
      </c>
      <c r="BM52" s="8">
        <f t="shared" si="22"/>
        <v>20.260000000000002</v>
      </c>
      <c r="BN52" s="8">
        <f t="shared" si="23"/>
        <v>20.97</v>
      </c>
      <c r="BO52" s="8">
        <f t="shared" si="24"/>
        <v>20.97</v>
      </c>
      <c r="BP52" s="138">
        <f t="shared" si="25"/>
        <v>-0.7099999999999973</v>
      </c>
      <c r="BQ52" s="138">
        <f t="shared" si="26"/>
        <v>-0.7099999999999973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840</v>
      </c>
      <c r="G53" s="16">
        <f>'[3]18'!G55</f>
        <v>0</v>
      </c>
      <c r="H53" s="17">
        <f t="shared" si="27"/>
        <v>1160</v>
      </c>
      <c r="I53" s="15">
        <f>'[3]18'!J55</f>
        <v>320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431.48</v>
      </c>
      <c r="N53" s="16">
        <f>'[3]18'!O55</f>
        <v>0</v>
      </c>
      <c r="O53" s="17">
        <f t="shared" si="28"/>
        <v>751.48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431.48</v>
      </c>
      <c r="V53" s="16">
        <f t="shared" si="29"/>
        <v>0</v>
      </c>
      <c r="W53" s="17">
        <f t="shared" si="30"/>
        <v>751.48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431.48</v>
      </c>
      <c r="AQ53" s="8">
        <f t="shared" si="31"/>
        <v>0</v>
      </c>
      <c r="AR53" s="8">
        <f t="shared" si="18"/>
        <v>709.54</v>
      </c>
      <c r="AT53" s="8">
        <v>20.260000000000002</v>
      </c>
      <c r="AU53" s="8">
        <v>20.260000000000002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20.260000000000002</v>
      </c>
      <c r="BM53" s="8">
        <f t="shared" si="22"/>
        <v>20.260000000000002</v>
      </c>
      <c r="BN53" s="8">
        <f t="shared" si="23"/>
        <v>20.97</v>
      </c>
      <c r="BO53" s="8">
        <f t="shared" si="24"/>
        <v>20.97</v>
      </c>
      <c r="BP53" s="138">
        <f t="shared" si="25"/>
        <v>-0.7099999999999973</v>
      </c>
      <c r="BQ53" s="138">
        <f t="shared" si="26"/>
        <v>-0.7099999999999973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840</v>
      </c>
      <c r="G54" s="16">
        <f>'[3]18'!G56</f>
        <v>0</v>
      </c>
      <c r="H54" s="17">
        <f t="shared" si="27"/>
        <v>1160</v>
      </c>
      <c r="I54" s="15">
        <f>'[3]18'!J56</f>
        <v>320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431.48</v>
      </c>
      <c r="N54" s="16">
        <f>'[3]18'!O56</f>
        <v>0</v>
      </c>
      <c r="O54" s="17">
        <f t="shared" si="28"/>
        <v>751.48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431.48</v>
      </c>
      <c r="V54" s="16">
        <f t="shared" si="29"/>
        <v>0</v>
      </c>
      <c r="W54" s="17">
        <f t="shared" si="30"/>
        <v>751.48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431.48</v>
      </c>
      <c r="AQ54" s="8">
        <f t="shared" si="31"/>
        <v>0</v>
      </c>
      <c r="AR54" s="8">
        <f t="shared" si="18"/>
        <v>709.54</v>
      </c>
      <c r="AT54" s="8">
        <v>20.260000000000002</v>
      </c>
      <c r="AU54" s="8">
        <v>20.260000000000002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20.260000000000002</v>
      </c>
      <c r="BM54" s="8">
        <f t="shared" si="22"/>
        <v>20.260000000000002</v>
      </c>
      <c r="BN54" s="8">
        <f t="shared" si="23"/>
        <v>20.97</v>
      </c>
      <c r="BO54" s="8">
        <f t="shared" si="24"/>
        <v>20.97</v>
      </c>
      <c r="BP54" s="138">
        <f t="shared" si="25"/>
        <v>-0.7099999999999973</v>
      </c>
      <c r="BQ54" s="138">
        <f t="shared" si="26"/>
        <v>-0.7099999999999973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840</v>
      </c>
      <c r="G55" s="16">
        <f>'[3]18'!G57</f>
        <v>0</v>
      </c>
      <c r="H55" s="17">
        <f t="shared" si="27"/>
        <v>1160</v>
      </c>
      <c r="I55" s="15">
        <f>'[3]18'!J57</f>
        <v>320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431.48</v>
      </c>
      <c r="N55" s="16">
        <f>'[3]18'!O57</f>
        <v>0</v>
      </c>
      <c r="O55" s="17">
        <f t="shared" si="28"/>
        <v>751.48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431.48</v>
      </c>
      <c r="V55" s="16">
        <f t="shared" si="29"/>
        <v>0</v>
      </c>
      <c r="W55" s="17">
        <f t="shared" si="30"/>
        <v>751.48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431.48</v>
      </c>
      <c r="AQ55" s="8">
        <f t="shared" si="31"/>
        <v>0</v>
      </c>
      <c r="AR55" s="8">
        <f t="shared" si="18"/>
        <v>709.54</v>
      </c>
      <c r="AT55" s="8">
        <v>20.260000000000002</v>
      </c>
      <c r="AU55" s="8">
        <v>20.260000000000002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20.260000000000002</v>
      </c>
      <c r="BM55" s="8">
        <f t="shared" si="22"/>
        <v>20.260000000000002</v>
      </c>
      <c r="BN55" s="8">
        <f t="shared" si="23"/>
        <v>20.97</v>
      </c>
      <c r="BO55" s="8">
        <f t="shared" si="24"/>
        <v>20.97</v>
      </c>
      <c r="BP55" s="138">
        <f t="shared" si="25"/>
        <v>-0.7099999999999973</v>
      </c>
      <c r="BQ55" s="138">
        <f t="shared" si="26"/>
        <v>-0.7099999999999973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840</v>
      </c>
      <c r="G56" s="16">
        <f>'[3]18'!G58</f>
        <v>0</v>
      </c>
      <c r="H56" s="17">
        <f t="shared" si="27"/>
        <v>1160</v>
      </c>
      <c r="I56" s="15">
        <f>'[3]18'!J58</f>
        <v>320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431.48</v>
      </c>
      <c r="N56" s="16">
        <f>'[3]18'!O58</f>
        <v>0</v>
      </c>
      <c r="O56" s="17">
        <f t="shared" si="28"/>
        <v>751.48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431.48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751.48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431.48</v>
      </c>
      <c r="AQ56" s="8">
        <f t="shared" si="31"/>
        <v>0</v>
      </c>
      <c r="AR56" s="8">
        <f t="shared" si="18"/>
        <v>709.54</v>
      </c>
      <c r="AT56" s="8">
        <v>20.260000000000002</v>
      </c>
      <c r="AU56" s="8">
        <v>20.260000000000002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20.260000000000002</v>
      </c>
      <c r="BM56" s="8">
        <f t="shared" si="22"/>
        <v>20.260000000000002</v>
      </c>
      <c r="BN56" s="8">
        <f t="shared" si="23"/>
        <v>20.97</v>
      </c>
      <c r="BO56" s="8">
        <f t="shared" si="24"/>
        <v>20.97</v>
      </c>
      <c r="BP56" s="138">
        <f t="shared" si="25"/>
        <v>-0.7099999999999973</v>
      </c>
      <c r="BQ56" s="138">
        <f t="shared" si="26"/>
        <v>-0.7099999999999973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840</v>
      </c>
      <c r="G57" s="16">
        <f>'[3]18'!G59</f>
        <v>0</v>
      </c>
      <c r="H57" s="17">
        <f t="shared" si="27"/>
        <v>1160</v>
      </c>
      <c r="I57" s="15">
        <f>'[3]18'!J59</f>
        <v>320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431.48</v>
      </c>
      <c r="N57" s="16">
        <f>'[3]18'!O59</f>
        <v>0</v>
      </c>
      <c r="O57" s="17">
        <f t="shared" si="28"/>
        <v>751.48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431.48</v>
      </c>
      <c r="V57" s="16">
        <f t="shared" si="32"/>
        <v>0</v>
      </c>
      <c r="W57" s="17">
        <f t="shared" si="30"/>
        <v>751.48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431.48</v>
      </c>
      <c r="AQ57" s="8">
        <f t="shared" si="31"/>
        <v>0</v>
      </c>
      <c r="AR57" s="8">
        <f t="shared" si="18"/>
        <v>709.54</v>
      </c>
      <c r="AT57" s="8">
        <v>20.260000000000002</v>
      </c>
      <c r="AU57" s="8">
        <v>20.260000000000002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20.260000000000002</v>
      </c>
      <c r="BM57" s="8">
        <f t="shared" si="22"/>
        <v>20.260000000000002</v>
      </c>
      <c r="BN57" s="8">
        <f t="shared" si="23"/>
        <v>20.97</v>
      </c>
      <c r="BO57" s="8">
        <f t="shared" si="24"/>
        <v>20.97</v>
      </c>
      <c r="BP57" s="138">
        <f t="shared" si="25"/>
        <v>-0.7099999999999973</v>
      </c>
      <c r="BQ57" s="138">
        <f t="shared" si="26"/>
        <v>-0.7099999999999973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840</v>
      </c>
      <c r="G58" s="16">
        <f>'[3]18'!G60</f>
        <v>0</v>
      </c>
      <c r="H58" s="17">
        <f t="shared" si="27"/>
        <v>1160</v>
      </c>
      <c r="I58" s="15">
        <f>'[3]18'!J60</f>
        <v>320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431.48</v>
      </c>
      <c r="N58" s="16">
        <f>'[3]18'!O60</f>
        <v>0</v>
      </c>
      <c r="O58" s="17">
        <f t="shared" si="28"/>
        <v>751.48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431.48</v>
      </c>
      <c r="V58" s="16">
        <f t="shared" si="32"/>
        <v>0</v>
      </c>
      <c r="W58" s="17">
        <f t="shared" si="30"/>
        <v>751.48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431.48</v>
      </c>
      <c r="AQ58" s="8">
        <f t="shared" si="31"/>
        <v>0</v>
      </c>
      <c r="AR58" s="8">
        <f t="shared" si="18"/>
        <v>709.54</v>
      </c>
      <c r="AT58" s="8">
        <v>20.260000000000002</v>
      </c>
      <c r="AU58" s="8">
        <v>20.260000000000002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20.260000000000002</v>
      </c>
      <c r="BM58" s="8">
        <f t="shared" si="22"/>
        <v>20.260000000000002</v>
      </c>
      <c r="BN58" s="8">
        <f t="shared" si="23"/>
        <v>20.97</v>
      </c>
      <c r="BO58" s="8">
        <f t="shared" si="24"/>
        <v>20.97</v>
      </c>
      <c r="BP58" s="138">
        <f t="shared" si="25"/>
        <v>-0.7099999999999973</v>
      </c>
      <c r="BQ58" s="138">
        <f t="shared" si="26"/>
        <v>-0.7099999999999973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840</v>
      </c>
      <c r="G59" s="16">
        <f>'[3]18'!G61</f>
        <v>0</v>
      </c>
      <c r="H59" s="17">
        <f t="shared" si="27"/>
        <v>1160</v>
      </c>
      <c r="I59" s="15">
        <f>'[3]18'!J61</f>
        <v>320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431.48</v>
      </c>
      <c r="N59" s="16">
        <f>'[3]18'!O61</f>
        <v>0</v>
      </c>
      <c r="O59" s="17">
        <f t="shared" si="28"/>
        <v>751.48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431.48</v>
      </c>
      <c r="V59" s="16">
        <f t="shared" si="32"/>
        <v>0</v>
      </c>
      <c r="W59" s="17">
        <f t="shared" si="30"/>
        <v>751.48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431.48</v>
      </c>
      <c r="AQ59" s="8">
        <f t="shared" si="31"/>
        <v>0</v>
      </c>
      <c r="AR59" s="8">
        <f t="shared" si="18"/>
        <v>709.54</v>
      </c>
      <c r="AT59" s="8">
        <v>20.260000000000002</v>
      </c>
      <c r="AU59" s="8">
        <v>20.260000000000002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20.260000000000002</v>
      </c>
      <c r="BM59" s="8">
        <f t="shared" si="22"/>
        <v>20.260000000000002</v>
      </c>
      <c r="BN59" s="8">
        <f t="shared" si="23"/>
        <v>20.97</v>
      </c>
      <c r="BO59" s="8">
        <f t="shared" si="24"/>
        <v>20.97</v>
      </c>
      <c r="BP59" s="138">
        <f t="shared" si="25"/>
        <v>-0.7099999999999973</v>
      </c>
      <c r="BQ59" s="138">
        <f t="shared" si="26"/>
        <v>-0.7099999999999973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840</v>
      </c>
      <c r="G60" s="16">
        <f>'[3]18'!G62</f>
        <v>0</v>
      </c>
      <c r="H60" s="17">
        <f t="shared" si="27"/>
        <v>1160</v>
      </c>
      <c r="I60" s="15">
        <f>'[3]18'!J62</f>
        <v>320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431.48</v>
      </c>
      <c r="N60" s="16">
        <f>'[3]18'!O62</f>
        <v>0</v>
      </c>
      <c r="O60" s="17">
        <f t="shared" si="28"/>
        <v>751.48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431.48</v>
      </c>
      <c r="V60" s="16">
        <f t="shared" si="32"/>
        <v>0</v>
      </c>
      <c r="W60" s="17">
        <f t="shared" si="30"/>
        <v>751.48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431.48</v>
      </c>
      <c r="AQ60" s="8">
        <f t="shared" si="31"/>
        <v>0</v>
      </c>
      <c r="AR60" s="8">
        <f t="shared" si="18"/>
        <v>709.54</v>
      </c>
      <c r="AT60" s="8">
        <v>20.260000000000002</v>
      </c>
      <c r="AU60" s="8">
        <v>20.260000000000002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20.260000000000002</v>
      </c>
      <c r="BM60" s="8">
        <f t="shared" si="22"/>
        <v>20.260000000000002</v>
      </c>
      <c r="BN60" s="8">
        <f t="shared" si="23"/>
        <v>20.97</v>
      </c>
      <c r="BO60" s="8">
        <f t="shared" si="24"/>
        <v>20.97</v>
      </c>
      <c r="BP60" s="138">
        <f t="shared" si="25"/>
        <v>-0.7099999999999973</v>
      </c>
      <c r="BQ60" s="138">
        <f t="shared" si="26"/>
        <v>-0.7099999999999973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840</v>
      </c>
      <c r="G61" s="16">
        <f>'[3]18'!G63</f>
        <v>0</v>
      </c>
      <c r="H61" s="17">
        <f t="shared" si="27"/>
        <v>1160</v>
      </c>
      <c r="I61" s="15">
        <f>'[3]18'!J63</f>
        <v>320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431.48</v>
      </c>
      <c r="N61" s="16">
        <f>'[3]18'!O63</f>
        <v>0</v>
      </c>
      <c r="O61" s="17">
        <f t="shared" si="28"/>
        <v>751.48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431.48</v>
      </c>
      <c r="V61" s="16">
        <f t="shared" si="32"/>
        <v>0</v>
      </c>
      <c r="W61" s="17">
        <f t="shared" si="30"/>
        <v>751.48</v>
      </c>
      <c r="X61" s="8">
        <f t="shared" si="4"/>
        <v>20.97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20.97</v>
      </c>
      <c r="AE61" s="8">
        <f t="shared" si="11"/>
        <v>20.97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20.97</v>
      </c>
      <c r="AL61" s="8">
        <f t="shared" si="31"/>
        <v>278.05999999999995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431.48</v>
      </c>
      <c r="AQ61" s="8">
        <f t="shared" si="34"/>
        <v>0</v>
      </c>
      <c r="AR61" s="8">
        <f t="shared" si="18"/>
        <v>709.54</v>
      </c>
      <c r="AT61" s="8">
        <v>20.260000000000002</v>
      </c>
      <c r="AU61" s="8">
        <v>20.260000000000002</v>
      </c>
      <c r="AW61" s="203">
        <v>20.97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20.97</v>
      </c>
      <c r="BD61" s="203">
        <v>20.97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20.97</v>
      </c>
      <c r="BL61" s="8">
        <f t="shared" si="21"/>
        <v>20.260000000000002</v>
      </c>
      <c r="BM61" s="8">
        <f t="shared" si="22"/>
        <v>20.260000000000002</v>
      </c>
      <c r="BN61" s="8">
        <f t="shared" si="23"/>
        <v>20.97</v>
      </c>
      <c r="BO61" s="8">
        <f t="shared" si="24"/>
        <v>20.97</v>
      </c>
      <c r="BP61" s="138">
        <f t="shared" si="25"/>
        <v>-0.7099999999999973</v>
      </c>
      <c r="BQ61" s="138">
        <f t="shared" si="26"/>
        <v>-0.7099999999999973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840</v>
      </c>
      <c r="G62" s="16">
        <f>'[3]18'!G64</f>
        <v>0</v>
      </c>
      <c r="H62" s="17">
        <f t="shared" si="27"/>
        <v>1160</v>
      </c>
      <c r="I62" s="15">
        <f>'[3]18'!J64</f>
        <v>320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514.48</v>
      </c>
      <c r="N62" s="16">
        <f>'[3]18'!O64</f>
        <v>0</v>
      </c>
      <c r="O62" s="17">
        <f t="shared" si="28"/>
        <v>834.48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514.48</v>
      </c>
      <c r="V62" s="16">
        <f t="shared" si="32"/>
        <v>0</v>
      </c>
      <c r="W62" s="17">
        <f t="shared" si="30"/>
        <v>834.48</v>
      </c>
      <c r="X62" s="8">
        <f t="shared" si="4"/>
        <v>20.97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20.97</v>
      </c>
      <c r="AE62" s="8">
        <f t="shared" si="11"/>
        <v>20.97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20.97</v>
      </c>
      <c r="AL62" s="8">
        <f t="shared" ref="AL62:AN98" si="35">Q62-X62-AE62</f>
        <v>278.05999999999995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514.48</v>
      </c>
      <c r="AQ62" s="8">
        <f t="shared" si="34"/>
        <v>0</v>
      </c>
      <c r="AR62" s="8">
        <f t="shared" si="18"/>
        <v>792.54</v>
      </c>
      <c r="AT62" s="8">
        <v>20.260000000000002</v>
      </c>
      <c r="AU62" s="8">
        <v>20.260000000000002</v>
      </c>
      <c r="AW62" s="203">
        <v>20.97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20.97</v>
      </c>
      <c r="BD62" s="203">
        <v>20.97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20.97</v>
      </c>
      <c r="BL62" s="8">
        <f t="shared" si="21"/>
        <v>20.260000000000002</v>
      </c>
      <c r="BM62" s="8">
        <f t="shared" si="22"/>
        <v>20.260000000000002</v>
      </c>
      <c r="BN62" s="8">
        <f t="shared" si="23"/>
        <v>20.97</v>
      </c>
      <c r="BO62" s="8">
        <f t="shared" si="24"/>
        <v>20.97</v>
      </c>
      <c r="BP62" s="138">
        <f t="shared" si="25"/>
        <v>-0.7099999999999973</v>
      </c>
      <c r="BQ62" s="138">
        <f t="shared" si="26"/>
        <v>-0.7099999999999973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840</v>
      </c>
      <c r="G63" s="16">
        <f>'[3]18'!G65</f>
        <v>0</v>
      </c>
      <c r="H63" s="17">
        <f t="shared" si="27"/>
        <v>1160</v>
      </c>
      <c r="I63" s="15">
        <f>'[3]18'!J65</f>
        <v>320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634.48</v>
      </c>
      <c r="N63" s="16">
        <f>'[3]18'!O65</f>
        <v>0</v>
      </c>
      <c r="O63" s="17">
        <f t="shared" si="28"/>
        <v>954.48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634.48</v>
      </c>
      <c r="V63" s="16">
        <f t="shared" si="32"/>
        <v>0</v>
      </c>
      <c r="W63" s="17">
        <f t="shared" si="30"/>
        <v>954.48</v>
      </c>
      <c r="X63" s="8">
        <f t="shared" si="4"/>
        <v>20.97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20.97</v>
      </c>
      <c r="AE63" s="8">
        <f t="shared" si="11"/>
        <v>20.97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20.97</v>
      </c>
      <c r="AL63" s="8">
        <f t="shared" si="35"/>
        <v>278.05999999999995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634.48</v>
      </c>
      <c r="AQ63" s="8">
        <f t="shared" si="34"/>
        <v>0</v>
      </c>
      <c r="AR63" s="8">
        <f t="shared" si="18"/>
        <v>912.54</v>
      </c>
      <c r="AT63" s="8">
        <v>20.260000000000002</v>
      </c>
      <c r="AU63" s="8">
        <v>20.260000000000002</v>
      </c>
      <c r="AW63" s="203">
        <v>20.97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20.97</v>
      </c>
      <c r="BD63" s="203">
        <v>20.97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20.97</v>
      </c>
      <c r="BL63" s="8">
        <f t="shared" si="21"/>
        <v>20.260000000000002</v>
      </c>
      <c r="BM63" s="8">
        <f t="shared" si="22"/>
        <v>20.260000000000002</v>
      </c>
      <c r="BN63" s="8">
        <f t="shared" si="23"/>
        <v>20.97</v>
      </c>
      <c r="BO63" s="8">
        <f t="shared" si="24"/>
        <v>20.97</v>
      </c>
      <c r="BP63" s="138">
        <f t="shared" si="25"/>
        <v>-0.7099999999999973</v>
      </c>
      <c r="BQ63" s="138">
        <f t="shared" si="26"/>
        <v>-0.7099999999999973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840</v>
      </c>
      <c r="G64" s="16">
        <f>'[3]18'!G66</f>
        <v>0</v>
      </c>
      <c r="H64" s="17">
        <f t="shared" si="27"/>
        <v>1160</v>
      </c>
      <c r="I64" s="15">
        <f>'[3]18'!J66</f>
        <v>320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694.48</v>
      </c>
      <c r="N64" s="16">
        <f>'[3]18'!O66</f>
        <v>0</v>
      </c>
      <c r="O64" s="17">
        <f t="shared" si="28"/>
        <v>1014.48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694.48</v>
      </c>
      <c r="V64" s="16">
        <f t="shared" si="32"/>
        <v>0</v>
      </c>
      <c r="W64" s="17">
        <f t="shared" si="30"/>
        <v>1014.48</v>
      </c>
      <c r="X64" s="8">
        <f t="shared" si="4"/>
        <v>20.97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20.97</v>
      </c>
      <c r="AE64" s="8">
        <f t="shared" si="11"/>
        <v>20.97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20.97</v>
      </c>
      <c r="AL64" s="8">
        <f t="shared" si="35"/>
        <v>278.05999999999995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694.48</v>
      </c>
      <c r="AQ64" s="8">
        <f t="shared" si="34"/>
        <v>0</v>
      </c>
      <c r="AR64" s="8">
        <f t="shared" si="18"/>
        <v>972.54</v>
      </c>
      <c r="AT64" s="8">
        <v>20.260000000000002</v>
      </c>
      <c r="AU64" s="8">
        <v>20.260000000000002</v>
      </c>
      <c r="AW64" s="203">
        <v>20.97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20.97</v>
      </c>
      <c r="BD64" s="203">
        <v>20.97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20.97</v>
      </c>
      <c r="BL64" s="8">
        <f t="shared" si="21"/>
        <v>20.260000000000002</v>
      </c>
      <c r="BM64" s="8">
        <f t="shared" si="22"/>
        <v>20.260000000000002</v>
      </c>
      <c r="BN64" s="8">
        <f t="shared" si="23"/>
        <v>20.97</v>
      </c>
      <c r="BO64" s="8">
        <f t="shared" si="24"/>
        <v>20.97</v>
      </c>
      <c r="BP64" s="138">
        <f t="shared" si="25"/>
        <v>-0.7099999999999973</v>
      </c>
      <c r="BQ64" s="138">
        <f t="shared" si="26"/>
        <v>-0.7099999999999973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840</v>
      </c>
      <c r="G65" s="16">
        <f>'[3]18'!G67</f>
        <v>0</v>
      </c>
      <c r="H65" s="17">
        <f t="shared" si="27"/>
        <v>1160</v>
      </c>
      <c r="I65" s="15">
        <f>'[3]18'!J67</f>
        <v>320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757.19</v>
      </c>
      <c r="N65" s="16">
        <f>'[3]18'!O67</f>
        <v>0</v>
      </c>
      <c r="O65" s="17">
        <f t="shared" si="28"/>
        <v>1077.19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757.19</v>
      </c>
      <c r="V65" s="16">
        <f t="shared" si="32"/>
        <v>0</v>
      </c>
      <c r="W65" s="17">
        <f t="shared" si="30"/>
        <v>1077.19</v>
      </c>
      <c r="X65" s="8">
        <f t="shared" si="4"/>
        <v>14.67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14.67</v>
      </c>
      <c r="AE65" s="8">
        <f t="shared" si="11"/>
        <v>14.67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14.67</v>
      </c>
      <c r="AL65" s="8">
        <f t="shared" si="35"/>
        <v>290.65999999999997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757.19</v>
      </c>
      <c r="AQ65" s="8">
        <f t="shared" si="34"/>
        <v>0</v>
      </c>
      <c r="AR65" s="8">
        <f t="shared" si="18"/>
        <v>1047.8499999999999</v>
      </c>
      <c r="AT65" s="8">
        <v>20.260000000000002</v>
      </c>
      <c r="AU65" s="8">
        <v>20.260000000000002</v>
      </c>
      <c r="AW65" s="203">
        <v>14.67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14.67</v>
      </c>
      <c r="BD65" s="203">
        <v>14.67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14.67</v>
      </c>
      <c r="BL65" s="8">
        <f t="shared" si="21"/>
        <v>20.260000000000002</v>
      </c>
      <c r="BM65" s="8">
        <f t="shared" si="22"/>
        <v>20.260000000000002</v>
      </c>
      <c r="BN65" s="8">
        <f t="shared" si="23"/>
        <v>14.67</v>
      </c>
      <c r="BO65" s="8">
        <f t="shared" si="24"/>
        <v>14.67</v>
      </c>
      <c r="BP65" s="138">
        <f t="shared" si="25"/>
        <v>5.5900000000000016</v>
      </c>
      <c r="BQ65" s="138">
        <f t="shared" si="26"/>
        <v>5.5900000000000016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840</v>
      </c>
      <c r="G66" s="16">
        <f>'[3]18'!G68</f>
        <v>0</v>
      </c>
      <c r="H66" s="17">
        <f t="shared" si="27"/>
        <v>1160</v>
      </c>
      <c r="I66" s="15">
        <f>'[3]18'!J68</f>
        <v>320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757.19</v>
      </c>
      <c r="N66" s="16">
        <f>'[3]18'!O68</f>
        <v>0</v>
      </c>
      <c r="O66" s="17">
        <f t="shared" si="28"/>
        <v>1077.19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757.19</v>
      </c>
      <c r="V66" s="16">
        <f t="shared" si="32"/>
        <v>0</v>
      </c>
      <c r="W66" s="17">
        <f t="shared" si="30"/>
        <v>1077.19</v>
      </c>
      <c r="X66" s="8">
        <f t="shared" si="4"/>
        <v>14.67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14.67</v>
      </c>
      <c r="AE66" s="8">
        <f t="shared" si="11"/>
        <v>14.67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14.67</v>
      </c>
      <c r="AL66" s="8">
        <f t="shared" si="35"/>
        <v>290.65999999999997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757.19</v>
      </c>
      <c r="AQ66" s="8">
        <f t="shared" si="34"/>
        <v>0</v>
      </c>
      <c r="AR66" s="8">
        <f t="shared" si="18"/>
        <v>1047.8499999999999</v>
      </c>
      <c r="AT66" s="8">
        <v>20.260000000000002</v>
      </c>
      <c r="AU66" s="8">
        <v>20.260000000000002</v>
      </c>
      <c r="AW66" s="203">
        <v>14.67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14.67</v>
      </c>
      <c r="BD66" s="203">
        <v>14.67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14.67</v>
      </c>
      <c r="BL66" s="8">
        <f t="shared" si="21"/>
        <v>20.260000000000002</v>
      </c>
      <c r="BM66" s="8">
        <f t="shared" si="22"/>
        <v>20.260000000000002</v>
      </c>
      <c r="BN66" s="8">
        <f t="shared" si="23"/>
        <v>14.67</v>
      </c>
      <c r="BO66" s="8">
        <f t="shared" si="24"/>
        <v>14.67</v>
      </c>
      <c r="BP66" s="138">
        <f t="shared" si="25"/>
        <v>5.5900000000000016</v>
      </c>
      <c r="BQ66" s="138">
        <f t="shared" si="26"/>
        <v>5.5900000000000016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840</v>
      </c>
      <c r="G67" s="16">
        <f>'[3]18'!G69</f>
        <v>0</v>
      </c>
      <c r="H67" s="17">
        <f t="shared" si="27"/>
        <v>1160</v>
      </c>
      <c r="I67" s="15">
        <f>'[3]18'!J69</f>
        <v>320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566.48</v>
      </c>
      <c r="N67" s="16">
        <f>'[3]18'!O69</f>
        <v>0</v>
      </c>
      <c r="O67" s="17">
        <f t="shared" si="28"/>
        <v>886.48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566.48</v>
      </c>
      <c r="V67" s="16">
        <f t="shared" si="32"/>
        <v>0</v>
      </c>
      <c r="W67" s="17">
        <f t="shared" si="30"/>
        <v>886.48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566.48</v>
      </c>
      <c r="AQ67" s="8">
        <f t="shared" si="34"/>
        <v>0</v>
      </c>
      <c r="AR67" s="8">
        <f t="shared" si="18"/>
        <v>854.48</v>
      </c>
      <c r="AT67" s="8">
        <v>0</v>
      </c>
      <c r="AU67" s="8">
        <v>30.91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0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0</v>
      </c>
      <c r="BM67" s="8">
        <f t="shared" si="22"/>
        <v>30.91</v>
      </c>
      <c r="BN67" s="8">
        <f t="shared" si="23"/>
        <v>0</v>
      </c>
      <c r="BO67" s="8">
        <f t="shared" si="24"/>
        <v>32</v>
      </c>
      <c r="BP67" s="138">
        <f t="shared" si="25"/>
        <v>0</v>
      </c>
      <c r="BQ67" s="138">
        <f t="shared" si="26"/>
        <v>-1.0899999999999999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840</v>
      </c>
      <c r="G68" s="16">
        <f>'[3]18'!G70</f>
        <v>0</v>
      </c>
      <c r="H68" s="17">
        <f t="shared" si="27"/>
        <v>1160</v>
      </c>
      <c r="I68" s="15">
        <f>'[3]18'!J70</f>
        <v>320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574.48</v>
      </c>
      <c r="N68" s="16">
        <f>'[3]18'!O70</f>
        <v>0</v>
      </c>
      <c r="O68" s="17">
        <f t="shared" si="28"/>
        <v>894.48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574.48</v>
      </c>
      <c r="V68" s="16">
        <f t="shared" si="32"/>
        <v>0</v>
      </c>
      <c r="W68" s="17">
        <f t="shared" si="30"/>
        <v>894.48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574.48</v>
      </c>
      <c r="AQ68" s="8">
        <f t="shared" si="34"/>
        <v>0</v>
      </c>
      <c r="AR68" s="8">
        <f t="shared" ref="AR68:AR98" si="50">SUM(AL68:AQ68)</f>
        <v>862.48</v>
      </c>
      <c r="AT68" s="8">
        <v>0</v>
      </c>
      <c r="AU68" s="8">
        <v>30.91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0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30.91</v>
      </c>
      <c r="BN68" s="8">
        <f t="shared" ref="BN68:BN98" si="55">BC68</f>
        <v>0</v>
      </c>
      <c r="BO68" s="8">
        <f t="shared" ref="BO68:BO98" si="56">BJ68</f>
        <v>32</v>
      </c>
      <c r="BP68" s="138">
        <f t="shared" ref="BP68:BP98" si="57">BL68-BN68</f>
        <v>0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840</v>
      </c>
      <c r="G69" s="16">
        <f>'[3]18'!G71</f>
        <v>0</v>
      </c>
      <c r="H69" s="17">
        <f t="shared" ref="H69:H98" si="59">SUM(B69:G69)</f>
        <v>1160</v>
      </c>
      <c r="I69" s="15">
        <f>'[3]18'!J71</f>
        <v>320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580.48</v>
      </c>
      <c r="N69" s="16">
        <f>'[3]18'!O71</f>
        <v>0</v>
      </c>
      <c r="O69" s="17">
        <f t="shared" ref="O69:O98" si="60">SUM(I69:N69)</f>
        <v>900.48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580.48</v>
      </c>
      <c r="V69" s="16">
        <f t="shared" si="32"/>
        <v>0</v>
      </c>
      <c r="W69" s="17">
        <f t="shared" ref="W69:W98" si="61">SUM(Q69:V69)</f>
        <v>900.48</v>
      </c>
      <c r="X69" s="8">
        <f t="shared" si="36"/>
        <v>20.97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20.97</v>
      </c>
      <c r="AE69" s="8">
        <f t="shared" si="43"/>
        <v>20.97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20.97</v>
      </c>
      <c r="AL69" s="8">
        <f t="shared" si="35"/>
        <v>278.05999999999995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580.48</v>
      </c>
      <c r="AQ69" s="8">
        <f t="shared" si="34"/>
        <v>0</v>
      </c>
      <c r="AR69" s="8">
        <f t="shared" si="50"/>
        <v>858.54</v>
      </c>
      <c r="AT69" s="8">
        <v>14.17</v>
      </c>
      <c r="AU69" s="8">
        <v>14.17</v>
      </c>
      <c r="AW69" s="203">
        <v>20.97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20.97</v>
      </c>
      <c r="BD69" s="203">
        <v>20.97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20.97</v>
      </c>
      <c r="BL69" s="8">
        <f t="shared" si="53"/>
        <v>14.17</v>
      </c>
      <c r="BM69" s="8">
        <f t="shared" si="54"/>
        <v>14.17</v>
      </c>
      <c r="BN69" s="8">
        <f t="shared" si="55"/>
        <v>20.97</v>
      </c>
      <c r="BO69" s="8">
        <f t="shared" si="56"/>
        <v>20.97</v>
      </c>
      <c r="BP69" s="138">
        <f t="shared" si="57"/>
        <v>-6.7999999999999989</v>
      </c>
      <c r="BQ69" s="138">
        <f t="shared" si="58"/>
        <v>-6.7999999999999989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840</v>
      </c>
      <c r="G70" s="16">
        <f>'[3]18'!G72</f>
        <v>0</v>
      </c>
      <c r="H70" s="17">
        <f t="shared" si="59"/>
        <v>1160</v>
      </c>
      <c r="I70" s="15">
        <f>'[3]18'!J72</f>
        <v>320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561.48</v>
      </c>
      <c r="N70" s="16">
        <f>'[3]18'!O72</f>
        <v>0</v>
      </c>
      <c r="O70" s="17">
        <f t="shared" si="60"/>
        <v>881.48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561.48</v>
      </c>
      <c r="V70" s="16">
        <f t="shared" si="32"/>
        <v>0</v>
      </c>
      <c r="W70" s="17">
        <f t="shared" si="61"/>
        <v>881.48</v>
      </c>
      <c r="X70" s="8">
        <f t="shared" si="36"/>
        <v>20.97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20.97</v>
      </c>
      <c r="AE70" s="8">
        <f t="shared" si="43"/>
        <v>20.97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20.97</v>
      </c>
      <c r="AL70" s="8">
        <f t="shared" si="35"/>
        <v>278.05999999999995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561.48</v>
      </c>
      <c r="AQ70" s="8">
        <f t="shared" si="34"/>
        <v>0</v>
      </c>
      <c r="AR70" s="8">
        <f t="shared" si="50"/>
        <v>839.54</v>
      </c>
      <c r="AT70" s="8">
        <v>14.17</v>
      </c>
      <c r="AU70" s="8">
        <v>14.17</v>
      </c>
      <c r="AW70" s="203">
        <v>20.97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20.97</v>
      </c>
      <c r="BD70" s="203">
        <v>20.97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20.97</v>
      </c>
      <c r="BL70" s="8">
        <f t="shared" si="53"/>
        <v>14.17</v>
      </c>
      <c r="BM70" s="8">
        <f t="shared" si="54"/>
        <v>14.17</v>
      </c>
      <c r="BN70" s="8">
        <f t="shared" si="55"/>
        <v>20.97</v>
      </c>
      <c r="BO70" s="8">
        <f t="shared" si="56"/>
        <v>20.97</v>
      </c>
      <c r="BP70" s="138">
        <f t="shared" si="57"/>
        <v>-6.7999999999999989</v>
      </c>
      <c r="BQ70" s="138">
        <f t="shared" si="58"/>
        <v>-6.7999999999999989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840</v>
      </c>
      <c r="G71" s="16">
        <f>'[3]18'!G73</f>
        <v>0</v>
      </c>
      <c r="H71" s="17">
        <f t="shared" si="59"/>
        <v>1160</v>
      </c>
      <c r="I71" s="15">
        <f>'[3]18'!J73</f>
        <v>320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499.48</v>
      </c>
      <c r="N71" s="16">
        <f>'[3]18'!O73</f>
        <v>0</v>
      </c>
      <c r="O71" s="17">
        <f t="shared" si="60"/>
        <v>819.48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499.48</v>
      </c>
      <c r="V71" s="16">
        <f t="shared" si="32"/>
        <v>0</v>
      </c>
      <c r="W71" s="17">
        <f t="shared" si="61"/>
        <v>819.48</v>
      </c>
      <c r="X71" s="8">
        <f t="shared" si="36"/>
        <v>20.97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20.97</v>
      </c>
      <c r="AE71" s="8">
        <f t="shared" si="43"/>
        <v>20.97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20.97</v>
      </c>
      <c r="AL71" s="8">
        <f t="shared" si="35"/>
        <v>278.05999999999995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499.48</v>
      </c>
      <c r="AQ71" s="8">
        <f t="shared" si="34"/>
        <v>0</v>
      </c>
      <c r="AR71" s="8">
        <f t="shared" si="50"/>
        <v>777.54</v>
      </c>
      <c r="AT71" s="8">
        <v>20.260000000000002</v>
      </c>
      <c r="AU71" s="8">
        <v>20.260000000000002</v>
      </c>
      <c r="AW71" s="203">
        <v>20.97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20.97</v>
      </c>
      <c r="BD71" s="203">
        <v>20.97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20.97</v>
      </c>
      <c r="BL71" s="8">
        <f t="shared" si="53"/>
        <v>20.260000000000002</v>
      </c>
      <c r="BM71" s="8">
        <f t="shared" si="54"/>
        <v>20.260000000000002</v>
      </c>
      <c r="BN71" s="8">
        <f t="shared" si="55"/>
        <v>20.97</v>
      </c>
      <c r="BO71" s="8">
        <f t="shared" si="56"/>
        <v>20.97</v>
      </c>
      <c r="BP71" s="138">
        <f t="shared" si="57"/>
        <v>-0.7099999999999973</v>
      </c>
      <c r="BQ71" s="138">
        <f t="shared" si="58"/>
        <v>-0.7099999999999973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840</v>
      </c>
      <c r="G72" s="16">
        <f>'[3]18'!G74</f>
        <v>0</v>
      </c>
      <c r="H72" s="17">
        <f t="shared" si="59"/>
        <v>1160</v>
      </c>
      <c r="I72" s="15">
        <f>'[3]18'!J74</f>
        <v>320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480.48</v>
      </c>
      <c r="N72" s="16">
        <f>'[3]18'!O74</f>
        <v>0</v>
      </c>
      <c r="O72" s="17">
        <f t="shared" si="60"/>
        <v>800.48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480.48</v>
      </c>
      <c r="V72" s="16">
        <f t="shared" si="32"/>
        <v>0</v>
      </c>
      <c r="W72" s="17">
        <f t="shared" si="61"/>
        <v>800.48</v>
      </c>
      <c r="X72" s="8">
        <f t="shared" si="36"/>
        <v>20.97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20.97</v>
      </c>
      <c r="AE72" s="8">
        <f t="shared" si="43"/>
        <v>20.97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20.97</v>
      </c>
      <c r="AL72" s="8">
        <f t="shared" si="35"/>
        <v>278.05999999999995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480.48</v>
      </c>
      <c r="AQ72" s="8">
        <f t="shared" si="34"/>
        <v>0</v>
      </c>
      <c r="AR72" s="8">
        <f t="shared" si="50"/>
        <v>758.54</v>
      </c>
      <c r="AT72" s="8">
        <v>20.260000000000002</v>
      </c>
      <c r="AU72" s="8">
        <v>20.260000000000002</v>
      </c>
      <c r="AW72" s="203">
        <v>20.97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20.97</v>
      </c>
      <c r="BD72" s="203">
        <v>20.97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20.97</v>
      </c>
      <c r="BL72" s="8">
        <f t="shared" si="53"/>
        <v>20.260000000000002</v>
      </c>
      <c r="BM72" s="8">
        <f t="shared" si="54"/>
        <v>20.260000000000002</v>
      </c>
      <c r="BN72" s="8">
        <f t="shared" si="55"/>
        <v>20.97</v>
      </c>
      <c r="BO72" s="8">
        <f t="shared" si="56"/>
        <v>20.97</v>
      </c>
      <c r="BP72" s="138">
        <f t="shared" si="57"/>
        <v>-0.7099999999999973</v>
      </c>
      <c r="BQ72" s="138">
        <f t="shared" si="58"/>
        <v>-0.7099999999999973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840</v>
      </c>
      <c r="G73" s="16">
        <f>'[3]18'!G75</f>
        <v>0</v>
      </c>
      <c r="H73" s="17">
        <f t="shared" si="59"/>
        <v>1160</v>
      </c>
      <c r="I73" s="15">
        <f>'[3]18'!J75</f>
        <v>320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436.48</v>
      </c>
      <c r="N73" s="16">
        <f>'[3]18'!O75</f>
        <v>0</v>
      </c>
      <c r="O73" s="17">
        <f t="shared" si="60"/>
        <v>756.48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436.48</v>
      </c>
      <c r="V73" s="16">
        <f t="shared" si="32"/>
        <v>0</v>
      </c>
      <c r="W73" s="17">
        <f t="shared" si="61"/>
        <v>756.48</v>
      </c>
      <c r="X73" s="8">
        <f t="shared" si="36"/>
        <v>20.97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20.97</v>
      </c>
      <c r="AE73" s="8">
        <f t="shared" si="43"/>
        <v>20.97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20.97</v>
      </c>
      <c r="AL73" s="8">
        <f t="shared" si="35"/>
        <v>278.05999999999995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436.48</v>
      </c>
      <c r="AQ73" s="8">
        <f t="shared" si="34"/>
        <v>0</v>
      </c>
      <c r="AR73" s="8">
        <f t="shared" si="50"/>
        <v>714.54</v>
      </c>
      <c r="AT73" s="8">
        <v>20.260000000000002</v>
      </c>
      <c r="AU73" s="8">
        <v>20.260000000000002</v>
      </c>
      <c r="AW73" s="203">
        <v>20.97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20.97</v>
      </c>
      <c r="BD73" s="203">
        <v>20.97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20.97</v>
      </c>
      <c r="BL73" s="8">
        <f t="shared" si="53"/>
        <v>20.260000000000002</v>
      </c>
      <c r="BM73" s="8">
        <f t="shared" si="54"/>
        <v>20.260000000000002</v>
      </c>
      <c r="BN73" s="8">
        <f t="shared" si="55"/>
        <v>20.97</v>
      </c>
      <c r="BO73" s="8">
        <f t="shared" si="56"/>
        <v>20.97</v>
      </c>
      <c r="BP73" s="138">
        <f t="shared" si="57"/>
        <v>-0.7099999999999973</v>
      </c>
      <c r="BQ73" s="138">
        <f t="shared" si="58"/>
        <v>-0.7099999999999973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840</v>
      </c>
      <c r="G74" s="16">
        <f>'[3]18'!G76</f>
        <v>0</v>
      </c>
      <c r="H74" s="17">
        <f t="shared" si="59"/>
        <v>1160</v>
      </c>
      <c r="I74" s="15">
        <f>'[3]18'!J76</f>
        <v>320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424.48</v>
      </c>
      <c r="N74" s="16">
        <f>'[3]18'!O76</f>
        <v>0</v>
      </c>
      <c r="O74" s="17">
        <f t="shared" si="60"/>
        <v>744.48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424.48</v>
      </c>
      <c r="V74" s="16">
        <f t="shared" si="32"/>
        <v>0</v>
      </c>
      <c r="W74" s="17">
        <f t="shared" si="61"/>
        <v>744.48</v>
      </c>
      <c r="X74" s="8">
        <f t="shared" si="36"/>
        <v>20.97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20.97</v>
      </c>
      <c r="AE74" s="8">
        <f t="shared" si="43"/>
        <v>20.97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20.97</v>
      </c>
      <c r="AL74" s="8">
        <f t="shared" si="35"/>
        <v>278.05999999999995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424.48</v>
      </c>
      <c r="AQ74" s="8">
        <f t="shared" si="34"/>
        <v>0</v>
      </c>
      <c r="AR74" s="8">
        <f t="shared" si="50"/>
        <v>702.54</v>
      </c>
      <c r="AT74" s="8">
        <v>20.260000000000002</v>
      </c>
      <c r="AU74" s="8">
        <v>20.260000000000002</v>
      </c>
      <c r="AW74" s="203">
        <v>20.97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20.97</v>
      </c>
      <c r="BD74" s="203">
        <v>20.97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20.97</v>
      </c>
      <c r="BL74" s="8">
        <f t="shared" si="53"/>
        <v>20.260000000000002</v>
      </c>
      <c r="BM74" s="8">
        <f t="shared" si="54"/>
        <v>20.260000000000002</v>
      </c>
      <c r="BN74" s="8">
        <f t="shared" si="55"/>
        <v>20.97</v>
      </c>
      <c r="BO74" s="8">
        <f t="shared" si="56"/>
        <v>20.97</v>
      </c>
      <c r="BP74" s="138">
        <f t="shared" si="57"/>
        <v>-0.7099999999999973</v>
      </c>
      <c r="BQ74" s="138">
        <f t="shared" si="58"/>
        <v>-0.7099999999999973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560</v>
      </c>
      <c r="G75" s="16">
        <f>'[3]18'!G77</f>
        <v>0</v>
      </c>
      <c r="H75" s="17">
        <f t="shared" si="59"/>
        <v>880</v>
      </c>
      <c r="I75" s="15">
        <f>'[3]18'!J77</f>
        <v>320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420.32</v>
      </c>
      <c r="N75" s="16">
        <f>'[3]18'!O77</f>
        <v>0</v>
      </c>
      <c r="O75" s="17">
        <f t="shared" si="60"/>
        <v>740.31999999999994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420.32</v>
      </c>
      <c r="V75" s="16">
        <f t="shared" si="32"/>
        <v>0</v>
      </c>
      <c r="W75" s="17">
        <f t="shared" si="61"/>
        <v>740.31999999999994</v>
      </c>
      <c r="X75" s="8">
        <f t="shared" si="36"/>
        <v>20.97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20.97</v>
      </c>
      <c r="AE75" s="8">
        <f t="shared" si="43"/>
        <v>20.97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20.97</v>
      </c>
      <c r="AL75" s="8">
        <f t="shared" si="35"/>
        <v>278.05999999999995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420.32</v>
      </c>
      <c r="AQ75" s="8">
        <f t="shared" si="34"/>
        <v>0</v>
      </c>
      <c r="AR75" s="8">
        <f t="shared" si="50"/>
        <v>698.37999999999988</v>
      </c>
      <c r="AT75" s="8">
        <v>20.260000000000002</v>
      </c>
      <c r="AU75" s="8">
        <v>20.260000000000002</v>
      </c>
      <c r="AW75" s="203">
        <v>20.97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20.97</v>
      </c>
      <c r="BD75" s="203">
        <v>20.97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20.97</v>
      </c>
      <c r="BL75" s="8">
        <f t="shared" si="53"/>
        <v>20.260000000000002</v>
      </c>
      <c r="BM75" s="8">
        <f t="shared" si="54"/>
        <v>20.260000000000002</v>
      </c>
      <c r="BN75" s="8">
        <f t="shared" si="55"/>
        <v>20.97</v>
      </c>
      <c r="BO75" s="8">
        <f t="shared" si="56"/>
        <v>20.97</v>
      </c>
      <c r="BP75" s="138">
        <f t="shared" si="57"/>
        <v>-0.7099999999999973</v>
      </c>
      <c r="BQ75" s="138">
        <f t="shared" si="58"/>
        <v>-0.7099999999999973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560</v>
      </c>
      <c r="G76" s="16">
        <f>'[3]18'!G78</f>
        <v>0</v>
      </c>
      <c r="H76" s="17">
        <f t="shared" si="59"/>
        <v>880</v>
      </c>
      <c r="I76" s="15">
        <f>'[3]18'!J78</f>
        <v>320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420.32</v>
      </c>
      <c r="N76" s="16">
        <f>'[3]18'!O78</f>
        <v>0</v>
      </c>
      <c r="O76" s="17">
        <f t="shared" si="60"/>
        <v>740.31999999999994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420.32</v>
      </c>
      <c r="V76" s="16">
        <f t="shared" si="32"/>
        <v>0</v>
      </c>
      <c r="W76" s="17">
        <f t="shared" si="61"/>
        <v>740.31999999999994</v>
      </c>
      <c r="X76" s="8">
        <f t="shared" si="36"/>
        <v>20.97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20.97</v>
      </c>
      <c r="AE76" s="8">
        <f t="shared" si="43"/>
        <v>20.97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20.97</v>
      </c>
      <c r="AL76" s="8">
        <f t="shared" si="35"/>
        <v>278.05999999999995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420.32</v>
      </c>
      <c r="AQ76" s="8">
        <f t="shared" si="34"/>
        <v>0</v>
      </c>
      <c r="AR76" s="8">
        <f t="shared" si="50"/>
        <v>698.37999999999988</v>
      </c>
      <c r="AT76" s="8">
        <v>20.260000000000002</v>
      </c>
      <c r="AU76" s="8">
        <v>20.260000000000002</v>
      </c>
      <c r="AW76" s="203">
        <v>20.97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20.97</v>
      </c>
      <c r="BD76" s="203">
        <v>20.97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20.97</v>
      </c>
      <c r="BL76" s="8">
        <f t="shared" si="53"/>
        <v>20.260000000000002</v>
      </c>
      <c r="BM76" s="8">
        <f t="shared" si="54"/>
        <v>20.260000000000002</v>
      </c>
      <c r="BN76" s="8">
        <f t="shared" si="55"/>
        <v>20.97</v>
      </c>
      <c r="BO76" s="8">
        <f t="shared" si="56"/>
        <v>20.97</v>
      </c>
      <c r="BP76" s="138">
        <f t="shared" si="57"/>
        <v>-0.7099999999999973</v>
      </c>
      <c r="BQ76" s="138">
        <f t="shared" si="58"/>
        <v>-0.7099999999999973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560</v>
      </c>
      <c r="G77" s="16">
        <f>'[3]18'!G79</f>
        <v>0</v>
      </c>
      <c r="H77" s="17">
        <f t="shared" si="59"/>
        <v>880</v>
      </c>
      <c r="I77" s="15">
        <f>'[3]18'!J79</f>
        <v>320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420.32</v>
      </c>
      <c r="N77" s="16">
        <f>'[3]18'!O79</f>
        <v>0</v>
      </c>
      <c r="O77" s="17">
        <f t="shared" si="60"/>
        <v>740.31999999999994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420.32</v>
      </c>
      <c r="V77" s="16">
        <f t="shared" si="32"/>
        <v>0</v>
      </c>
      <c r="W77" s="17">
        <f t="shared" si="61"/>
        <v>740.31999999999994</v>
      </c>
      <c r="X77" s="8">
        <f t="shared" si="36"/>
        <v>20.97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20.97</v>
      </c>
      <c r="AE77" s="8">
        <f t="shared" si="43"/>
        <v>20.97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20.97</v>
      </c>
      <c r="AL77" s="8">
        <f t="shared" si="35"/>
        <v>278.05999999999995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420.32</v>
      </c>
      <c r="AQ77" s="8">
        <f t="shared" si="34"/>
        <v>0</v>
      </c>
      <c r="AR77" s="8">
        <f t="shared" si="50"/>
        <v>698.37999999999988</v>
      </c>
      <c r="AT77" s="8">
        <v>20.260000000000002</v>
      </c>
      <c r="AU77" s="8">
        <v>20.260000000000002</v>
      </c>
      <c r="AW77" s="203">
        <v>20.97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20.97</v>
      </c>
      <c r="BD77" s="203">
        <v>20.97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20.97</v>
      </c>
      <c r="BL77" s="8">
        <f t="shared" si="53"/>
        <v>20.260000000000002</v>
      </c>
      <c r="BM77" s="8">
        <f t="shared" si="54"/>
        <v>20.260000000000002</v>
      </c>
      <c r="BN77" s="8">
        <f t="shared" si="55"/>
        <v>20.97</v>
      </c>
      <c r="BO77" s="8">
        <f t="shared" si="56"/>
        <v>20.97</v>
      </c>
      <c r="BP77" s="138">
        <f t="shared" si="57"/>
        <v>-0.7099999999999973</v>
      </c>
      <c r="BQ77" s="138">
        <f t="shared" si="58"/>
        <v>-0.7099999999999973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560</v>
      </c>
      <c r="G78" s="16">
        <f>'[3]18'!G80</f>
        <v>0</v>
      </c>
      <c r="H78" s="17">
        <f t="shared" si="59"/>
        <v>880</v>
      </c>
      <c r="I78" s="15">
        <f>'[3]18'!J80</f>
        <v>320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420.32</v>
      </c>
      <c r="N78" s="16">
        <f>'[3]18'!O80</f>
        <v>0</v>
      </c>
      <c r="O78" s="17">
        <f t="shared" si="60"/>
        <v>740.31999999999994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420.32</v>
      </c>
      <c r="V78" s="16">
        <f t="shared" si="32"/>
        <v>0</v>
      </c>
      <c r="W78" s="17">
        <f t="shared" si="61"/>
        <v>740.31999999999994</v>
      </c>
      <c r="X78" s="8">
        <f t="shared" si="36"/>
        <v>14.67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14.67</v>
      </c>
      <c r="AE78" s="8">
        <f t="shared" si="43"/>
        <v>14.67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14.67</v>
      </c>
      <c r="AL78" s="8">
        <f t="shared" si="35"/>
        <v>290.65999999999997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420.32</v>
      </c>
      <c r="AQ78" s="8">
        <f t="shared" si="34"/>
        <v>0</v>
      </c>
      <c r="AR78" s="8">
        <f t="shared" si="50"/>
        <v>710.98</v>
      </c>
      <c r="AT78" s="8">
        <v>14.17</v>
      </c>
      <c r="AU78" s="8">
        <v>14.17</v>
      </c>
      <c r="AW78" s="203">
        <v>14.67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14.67</v>
      </c>
      <c r="BD78" s="203">
        <v>14.67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14.67</v>
      </c>
      <c r="BL78" s="8">
        <f t="shared" si="53"/>
        <v>14.17</v>
      </c>
      <c r="BM78" s="8">
        <f t="shared" si="54"/>
        <v>14.17</v>
      </c>
      <c r="BN78" s="8">
        <f t="shared" si="55"/>
        <v>14.67</v>
      </c>
      <c r="BO78" s="8">
        <f t="shared" si="56"/>
        <v>14.67</v>
      </c>
      <c r="BP78" s="138">
        <f t="shared" si="57"/>
        <v>-0.5</v>
      </c>
      <c r="BQ78" s="138">
        <f t="shared" si="58"/>
        <v>-0.5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560</v>
      </c>
      <c r="G79" s="16">
        <f>'[3]18'!G81</f>
        <v>0</v>
      </c>
      <c r="H79" s="17">
        <f t="shared" si="59"/>
        <v>880</v>
      </c>
      <c r="I79" s="15">
        <f>'[3]18'!J81</f>
        <v>320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420.32</v>
      </c>
      <c r="N79" s="16">
        <f>'[3]18'!O81</f>
        <v>0</v>
      </c>
      <c r="O79" s="17">
        <f t="shared" si="60"/>
        <v>740.31999999999994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420.32</v>
      </c>
      <c r="V79" s="16">
        <f t="shared" si="32"/>
        <v>0</v>
      </c>
      <c r="W79" s="17">
        <f t="shared" si="61"/>
        <v>740.31999999999994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420.32</v>
      </c>
      <c r="AQ79" s="8">
        <f t="shared" si="34"/>
        <v>0</v>
      </c>
      <c r="AR79" s="8">
        <f t="shared" si="50"/>
        <v>708.31999999999994</v>
      </c>
      <c r="AT79" s="8">
        <v>30.91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30.91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8">
        <f t="shared" si="57"/>
        <v>-1.0899999999999999</v>
      </c>
      <c r="BQ79" s="138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560</v>
      </c>
      <c r="G80" s="16">
        <f>'[3]18'!G82</f>
        <v>0</v>
      </c>
      <c r="H80" s="17">
        <f t="shared" si="59"/>
        <v>880</v>
      </c>
      <c r="I80" s="15">
        <f>'[3]18'!J82</f>
        <v>320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420.32</v>
      </c>
      <c r="N80" s="16">
        <f>'[3]18'!O82</f>
        <v>0</v>
      </c>
      <c r="O80" s="17">
        <f t="shared" si="60"/>
        <v>740.31999999999994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420.32</v>
      </c>
      <c r="V80" s="16">
        <f t="shared" si="32"/>
        <v>0</v>
      </c>
      <c r="W80" s="17">
        <f t="shared" si="61"/>
        <v>740.31999999999994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420.32</v>
      </c>
      <c r="AQ80" s="8">
        <f t="shared" si="34"/>
        <v>0</v>
      </c>
      <c r="AR80" s="8">
        <f t="shared" si="50"/>
        <v>708.31999999999994</v>
      </c>
      <c r="AT80" s="8">
        <v>30.91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30.91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8">
        <f t="shared" si="57"/>
        <v>-1.0899999999999999</v>
      </c>
      <c r="BQ80" s="138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560</v>
      </c>
      <c r="G81" s="16">
        <f>'[3]18'!G83</f>
        <v>0</v>
      </c>
      <c r="H81" s="17">
        <f t="shared" si="59"/>
        <v>880</v>
      </c>
      <c r="I81" s="15">
        <f>'[3]18'!J83</f>
        <v>320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420.32</v>
      </c>
      <c r="N81" s="16">
        <f>'[3]18'!O83</f>
        <v>0</v>
      </c>
      <c r="O81" s="17">
        <f t="shared" si="60"/>
        <v>740.31999999999994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420.32</v>
      </c>
      <c r="V81" s="16">
        <f t="shared" si="32"/>
        <v>0</v>
      </c>
      <c r="W81" s="17">
        <f t="shared" si="61"/>
        <v>740.31999999999994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420.32</v>
      </c>
      <c r="AQ81" s="8">
        <f t="shared" si="34"/>
        <v>0</v>
      </c>
      <c r="AR81" s="8">
        <f t="shared" si="50"/>
        <v>708.31999999999994</v>
      </c>
      <c r="AT81" s="8">
        <v>30.91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30.91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8">
        <f t="shared" si="57"/>
        <v>-1.0899999999999999</v>
      </c>
      <c r="BQ81" s="138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560</v>
      </c>
      <c r="G82" s="16">
        <f>'[3]18'!G84</f>
        <v>0</v>
      </c>
      <c r="H82" s="17">
        <f t="shared" si="59"/>
        <v>880</v>
      </c>
      <c r="I82" s="15">
        <f>'[3]18'!J84</f>
        <v>320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420.32</v>
      </c>
      <c r="N82" s="16">
        <f>'[3]18'!O84</f>
        <v>0</v>
      </c>
      <c r="O82" s="17">
        <f t="shared" si="60"/>
        <v>740.31999999999994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420.32</v>
      </c>
      <c r="V82" s="16">
        <f t="shared" si="32"/>
        <v>0</v>
      </c>
      <c r="W82" s="17">
        <f t="shared" si="61"/>
        <v>740.31999999999994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420.32</v>
      </c>
      <c r="AQ82" s="8">
        <f t="shared" si="34"/>
        <v>0</v>
      </c>
      <c r="AR82" s="8">
        <f t="shared" si="50"/>
        <v>708.31999999999994</v>
      </c>
      <c r="AT82" s="8">
        <v>30.91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30.91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8">
        <f t="shared" si="57"/>
        <v>-1.0899999999999999</v>
      </c>
      <c r="BQ82" s="138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560</v>
      </c>
      <c r="G83" s="16">
        <f>'[3]18'!G85</f>
        <v>0</v>
      </c>
      <c r="H83" s="17">
        <f t="shared" si="59"/>
        <v>880</v>
      </c>
      <c r="I83" s="15">
        <f>'[3]18'!J85</f>
        <v>320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423.32</v>
      </c>
      <c r="N83" s="16">
        <f>'[3]18'!O85</f>
        <v>0</v>
      </c>
      <c r="O83" s="17">
        <f t="shared" si="60"/>
        <v>743.31999999999994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423.32</v>
      </c>
      <c r="V83" s="16">
        <f t="shared" si="32"/>
        <v>0</v>
      </c>
      <c r="W83" s="17">
        <f t="shared" si="61"/>
        <v>743.31999999999994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423.32</v>
      </c>
      <c r="AQ83" s="8">
        <f t="shared" si="34"/>
        <v>0</v>
      </c>
      <c r="AR83" s="8">
        <f t="shared" si="50"/>
        <v>711.31999999999994</v>
      </c>
      <c r="AT83" s="8">
        <v>30.91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30.91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8">
        <f t="shared" si="57"/>
        <v>-1.0899999999999999</v>
      </c>
      <c r="BQ83" s="138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560</v>
      </c>
      <c r="G84" s="16">
        <f>'[3]18'!G86</f>
        <v>0</v>
      </c>
      <c r="H84" s="17">
        <f t="shared" si="59"/>
        <v>880</v>
      </c>
      <c r="I84" s="15">
        <f>'[3]18'!J86</f>
        <v>320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423.32</v>
      </c>
      <c r="N84" s="16">
        <f>'[3]18'!O86</f>
        <v>0</v>
      </c>
      <c r="O84" s="17">
        <f t="shared" si="60"/>
        <v>743.31999999999994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423.32</v>
      </c>
      <c r="V84" s="16">
        <f t="shared" si="32"/>
        <v>0</v>
      </c>
      <c r="W84" s="17">
        <f t="shared" si="61"/>
        <v>743.31999999999994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423.32</v>
      </c>
      <c r="AQ84" s="8">
        <f t="shared" si="34"/>
        <v>0</v>
      </c>
      <c r="AR84" s="8">
        <f t="shared" si="50"/>
        <v>711.31999999999994</v>
      </c>
      <c r="AT84" s="8">
        <v>30.91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30.91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8">
        <f t="shared" si="57"/>
        <v>-1.0899999999999999</v>
      </c>
      <c r="BQ84" s="138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550</v>
      </c>
      <c r="G85" s="16">
        <f>'[3]18'!G87</f>
        <v>0</v>
      </c>
      <c r="H85" s="17">
        <f t="shared" si="59"/>
        <v>870</v>
      </c>
      <c r="I85" s="15">
        <f>'[3]18'!J87</f>
        <v>320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420.2</v>
      </c>
      <c r="N85" s="16">
        <f>'[3]18'!O87</f>
        <v>0</v>
      </c>
      <c r="O85" s="17">
        <f t="shared" si="60"/>
        <v>740.2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420.2</v>
      </c>
      <c r="V85" s="16">
        <f t="shared" si="32"/>
        <v>0</v>
      </c>
      <c r="W85" s="17">
        <f t="shared" si="61"/>
        <v>740.2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420.2</v>
      </c>
      <c r="AQ85" s="8">
        <f t="shared" si="34"/>
        <v>0</v>
      </c>
      <c r="AR85" s="8">
        <f t="shared" si="50"/>
        <v>708.2</v>
      </c>
      <c r="AT85" s="8">
        <v>30.91</v>
      </c>
      <c r="AU85" s="8">
        <v>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30.91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8">
        <f t="shared" si="57"/>
        <v>-1.0899999999999999</v>
      </c>
      <c r="BQ85" s="138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550</v>
      </c>
      <c r="G86" s="16">
        <f>'[3]18'!G88</f>
        <v>0</v>
      </c>
      <c r="H86" s="17">
        <f t="shared" si="59"/>
        <v>870</v>
      </c>
      <c r="I86" s="15">
        <f>'[3]18'!J88</f>
        <v>320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480.2</v>
      </c>
      <c r="N86" s="16">
        <f>'[3]18'!O88</f>
        <v>0</v>
      </c>
      <c r="O86" s="17">
        <f t="shared" si="60"/>
        <v>800.2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480.2</v>
      </c>
      <c r="V86" s="16">
        <f t="shared" si="32"/>
        <v>0</v>
      </c>
      <c r="W86" s="17">
        <f t="shared" si="61"/>
        <v>800.2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480.2</v>
      </c>
      <c r="AQ86" s="8">
        <f t="shared" si="34"/>
        <v>0</v>
      </c>
      <c r="AR86" s="8">
        <f t="shared" si="50"/>
        <v>768.2</v>
      </c>
      <c r="AT86" s="8">
        <v>30.91</v>
      </c>
      <c r="AU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30.91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8">
        <f t="shared" si="57"/>
        <v>-1.0899999999999999</v>
      </c>
      <c r="BQ86" s="138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580</v>
      </c>
      <c r="G87" s="16">
        <f>'[3]18'!G89</f>
        <v>0</v>
      </c>
      <c r="H87" s="17">
        <f t="shared" si="59"/>
        <v>900</v>
      </c>
      <c r="I87" s="15">
        <f>'[3]18'!J89</f>
        <v>320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570</v>
      </c>
      <c r="N87" s="16">
        <f>'[3]18'!O89</f>
        <v>0</v>
      </c>
      <c r="O87" s="17">
        <f t="shared" si="60"/>
        <v>890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570</v>
      </c>
      <c r="V87" s="16">
        <f t="shared" si="32"/>
        <v>0</v>
      </c>
      <c r="W87" s="17">
        <f t="shared" si="61"/>
        <v>890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570</v>
      </c>
      <c r="AQ87" s="8">
        <f t="shared" si="34"/>
        <v>0</v>
      </c>
      <c r="AR87" s="8">
        <f t="shared" si="50"/>
        <v>858</v>
      </c>
      <c r="AT87" s="8">
        <v>30.91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30.91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8">
        <f t="shared" si="57"/>
        <v>-1.0899999999999999</v>
      </c>
      <c r="BQ87" s="138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580</v>
      </c>
      <c r="G88" s="16">
        <f>'[3]18'!G90</f>
        <v>0</v>
      </c>
      <c r="H88" s="17">
        <f t="shared" si="59"/>
        <v>900</v>
      </c>
      <c r="I88" s="15">
        <f>'[3]18'!J90</f>
        <v>320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570</v>
      </c>
      <c r="N88" s="16">
        <f>'[3]18'!O90</f>
        <v>0</v>
      </c>
      <c r="O88" s="17">
        <f t="shared" si="60"/>
        <v>890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570</v>
      </c>
      <c r="V88" s="16">
        <f t="shared" si="32"/>
        <v>0</v>
      </c>
      <c r="W88" s="17">
        <f t="shared" si="61"/>
        <v>890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570</v>
      </c>
      <c r="AQ88" s="8">
        <f t="shared" si="34"/>
        <v>0</v>
      </c>
      <c r="AR88" s="8">
        <f t="shared" si="50"/>
        <v>858</v>
      </c>
      <c r="AT88" s="8">
        <v>30.91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30.91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8">
        <f t="shared" si="57"/>
        <v>-1.0899999999999999</v>
      </c>
      <c r="BQ88" s="138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580</v>
      </c>
      <c r="G89" s="16">
        <f>'[3]18'!G91</f>
        <v>0</v>
      </c>
      <c r="H89" s="17">
        <f t="shared" si="59"/>
        <v>900</v>
      </c>
      <c r="I89" s="15">
        <f>'[3]18'!J91</f>
        <v>320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570</v>
      </c>
      <c r="N89" s="16">
        <f>'[3]18'!O91</f>
        <v>0</v>
      </c>
      <c r="O89" s="17">
        <f t="shared" si="60"/>
        <v>890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570</v>
      </c>
      <c r="V89" s="16">
        <f t="shared" si="32"/>
        <v>0</v>
      </c>
      <c r="W89" s="17">
        <f t="shared" si="61"/>
        <v>890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570</v>
      </c>
      <c r="AQ89" s="8">
        <f t="shared" si="34"/>
        <v>0</v>
      </c>
      <c r="AR89" s="8">
        <f t="shared" si="50"/>
        <v>858</v>
      </c>
      <c r="AT89" s="8">
        <v>30.91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30.91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38">
        <f t="shared" si="57"/>
        <v>-1.0899999999999999</v>
      </c>
      <c r="BQ89" s="138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580</v>
      </c>
      <c r="G90" s="16">
        <f>'[3]18'!G92</f>
        <v>0</v>
      </c>
      <c r="H90" s="17">
        <f t="shared" si="59"/>
        <v>900</v>
      </c>
      <c r="I90" s="15">
        <f>'[3]18'!J92</f>
        <v>320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570</v>
      </c>
      <c r="N90" s="16">
        <f>'[3]18'!O92</f>
        <v>0</v>
      </c>
      <c r="O90" s="17">
        <f t="shared" si="60"/>
        <v>890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570</v>
      </c>
      <c r="V90" s="16">
        <f t="shared" si="32"/>
        <v>0</v>
      </c>
      <c r="W90" s="17">
        <f t="shared" si="61"/>
        <v>890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570</v>
      </c>
      <c r="AQ90" s="8">
        <f t="shared" si="34"/>
        <v>0</v>
      </c>
      <c r="AR90" s="8">
        <f t="shared" si="50"/>
        <v>858</v>
      </c>
      <c r="AT90" s="8">
        <v>30.91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30.91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38">
        <f t="shared" si="57"/>
        <v>-1.0899999999999999</v>
      </c>
      <c r="BQ90" s="138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580</v>
      </c>
      <c r="G91" s="16">
        <f>'[3]18'!G93</f>
        <v>0</v>
      </c>
      <c r="H91" s="17">
        <f t="shared" si="59"/>
        <v>900</v>
      </c>
      <c r="I91" s="15">
        <f>'[3]18'!J93</f>
        <v>320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570</v>
      </c>
      <c r="N91" s="16">
        <f>'[3]18'!O93</f>
        <v>0</v>
      </c>
      <c r="O91" s="17">
        <f t="shared" si="60"/>
        <v>890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570</v>
      </c>
      <c r="V91" s="16">
        <f t="shared" si="32"/>
        <v>0</v>
      </c>
      <c r="W91" s="17">
        <f t="shared" si="61"/>
        <v>890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288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570</v>
      </c>
      <c r="AQ91" s="8">
        <f t="shared" si="34"/>
        <v>0</v>
      </c>
      <c r="AR91" s="8">
        <f t="shared" si="50"/>
        <v>858</v>
      </c>
      <c r="AT91" s="8">
        <v>30.91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30.91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38">
        <f t="shared" si="57"/>
        <v>-1.0899999999999999</v>
      </c>
      <c r="BQ91" s="138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580</v>
      </c>
      <c r="G92" s="16">
        <f>'[3]18'!G94</f>
        <v>0</v>
      </c>
      <c r="H92" s="17">
        <f t="shared" si="59"/>
        <v>900</v>
      </c>
      <c r="I92" s="15">
        <f>'[3]18'!J94</f>
        <v>320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570</v>
      </c>
      <c r="N92" s="16">
        <f>'[3]18'!O94</f>
        <v>0</v>
      </c>
      <c r="O92" s="17">
        <f t="shared" si="60"/>
        <v>890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570</v>
      </c>
      <c r="V92" s="16">
        <f t="shared" si="32"/>
        <v>0</v>
      </c>
      <c r="W92" s="17">
        <f t="shared" si="61"/>
        <v>890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288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570</v>
      </c>
      <c r="AQ92" s="8">
        <f t="shared" si="34"/>
        <v>0</v>
      </c>
      <c r="AR92" s="8">
        <f t="shared" si="50"/>
        <v>858</v>
      </c>
      <c r="AT92" s="8">
        <v>30.91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30.91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38">
        <f t="shared" si="57"/>
        <v>-1.0899999999999999</v>
      </c>
      <c r="BQ92" s="138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580</v>
      </c>
      <c r="G93" s="16">
        <f>'[3]18'!G95</f>
        <v>0</v>
      </c>
      <c r="H93" s="17">
        <f t="shared" si="59"/>
        <v>900</v>
      </c>
      <c r="I93" s="15">
        <f>'[3]18'!J95</f>
        <v>320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570</v>
      </c>
      <c r="N93" s="16">
        <f>'[3]18'!O95</f>
        <v>0</v>
      </c>
      <c r="O93" s="17">
        <f t="shared" si="60"/>
        <v>890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570</v>
      </c>
      <c r="V93" s="16">
        <f t="shared" si="32"/>
        <v>0</v>
      </c>
      <c r="W93" s="17">
        <f t="shared" si="61"/>
        <v>890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570</v>
      </c>
      <c r="AQ93" s="8">
        <f t="shared" si="34"/>
        <v>0</v>
      </c>
      <c r="AR93" s="8">
        <f t="shared" si="50"/>
        <v>858</v>
      </c>
      <c r="AT93" s="8">
        <v>30.91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30.91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38">
        <f t="shared" si="57"/>
        <v>-1.0899999999999999</v>
      </c>
      <c r="BQ93" s="138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580</v>
      </c>
      <c r="G94" s="16">
        <f>'[3]18'!G96</f>
        <v>0</v>
      </c>
      <c r="H94" s="17">
        <f t="shared" si="59"/>
        <v>900</v>
      </c>
      <c r="I94" s="15">
        <f>'[3]18'!J96</f>
        <v>320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570</v>
      </c>
      <c r="N94" s="16">
        <f>'[3]18'!O96</f>
        <v>0</v>
      </c>
      <c r="O94" s="17">
        <f t="shared" si="60"/>
        <v>890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570</v>
      </c>
      <c r="V94" s="16">
        <f t="shared" si="32"/>
        <v>0</v>
      </c>
      <c r="W94" s="17">
        <f t="shared" si="61"/>
        <v>890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570</v>
      </c>
      <c r="AQ94" s="8">
        <f t="shared" si="34"/>
        <v>0</v>
      </c>
      <c r="AR94" s="8">
        <f t="shared" si="50"/>
        <v>858</v>
      </c>
      <c r="AT94" s="8">
        <v>30.91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30.91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38">
        <f t="shared" si="57"/>
        <v>-1.0899999999999999</v>
      </c>
      <c r="BQ94" s="138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580</v>
      </c>
      <c r="G95" s="16">
        <f>'[3]18'!G97</f>
        <v>0</v>
      </c>
      <c r="H95" s="17">
        <f t="shared" si="59"/>
        <v>900</v>
      </c>
      <c r="I95" s="15">
        <f>'[3]18'!J97</f>
        <v>320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570</v>
      </c>
      <c r="N95" s="16">
        <f>'[3]18'!O97</f>
        <v>0</v>
      </c>
      <c r="O95" s="17">
        <f t="shared" si="60"/>
        <v>890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570</v>
      </c>
      <c r="V95" s="16">
        <f t="shared" si="32"/>
        <v>0</v>
      </c>
      <c r="W95" s="17">
        <f t="shared" si="61"/>
        <v>890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570</v>
      </c>
      <c r="AQ95" s="8">
        <f t="shared" si="34"/>
        <v>0</v>
      </c>
      <c r="AR95" s="8">
        <f t="shared" si="50"/>
        <v>858</v>
      </c>
      <c r="AT95" s="8">
        <v>30.91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30.91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38">
        <f t="shared" si="57"/>
        <v>-1.0899999999999999</v>
      </c>
      <c r="BQ95" s="138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580</v>
      </c>
      <c r="G96" s="16">
        <f>'[3]18'!G98</f>
        <v>0</v>
      </c>
      <c r="H96" s="17">
        <f t="shared" si="59"/>
        <v>900</v>
      </c>
      <c r="I96" s="15">
        <f>'[3]18'!J98</f>
        <v>320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570</v>
      </c>
      <c r="N96" s="16">
        <f>'[3]18'!O98</f>
        <v>0</v>
      </c>
      <c r="O96" s="17">
        <f t="shared" si="60"/>
        <v>890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570</v>
      </c>
      <c r="V96" s="16">
        <f t="shared" si="32"/>
        <v>0</v>
      </c>
      <c r="W96" s="17">
        <f t="shared" si="61"/>
        <v>890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570</v>
      </c>
      <c r="AQ96" s="8">
        <f t="shared" si="34"/>
        <v>0</v>
      </c>
      <c r="AR96" s="8">
        <f t="shared" si="50"/>
        <v>858</v>
      </c>
      <c r="AT96" s="8">
        <v>30.91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30.91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38">
        <f t="shared" si="57"/>
        <v>-1.0899999999999999</v>
      </c>
      <c r="BQ96" s="138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580</v>
      </c>
      <c r="G97" s="16">
        <f>'[3]18'!G99</f>
        <v>0</v>
      </c>
      <c r="H97" s="17">
        <f t="shared" si="59"/>
        <v>900</v>
      </c>
      <c r="I97" s="15">
        <f>'[3]18'!J99</f>
        <v>320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570</v>
      </c>
      <c r="N97" s="16">
        <f>'[3]18'!O99</f>
        <v>0</v>
      </c>
      <c r="O97" s="17">
        <f t="shared" si="60"/>
        <v>890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570</v>
      </c>
      <c r="V97" s="16">
        <f t="shared" si="32"/>
        <v>0</v>
      </c>
      <c r="W97" s="17">
        <f t="shared" si="61"/>
        <v>890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288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570</v>
      </c>
      <c r="AQ97" s="8">
        <f t="shared" si="34"/>
        <v>0</v>
      </c>
      <c r="AR97" s="8">
        <f t="shared" si="50"/>
        <v>858</v>
      </c>
      <c r="AT97" s="8">
        <v>30.91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30.91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38">
        <f t="shared" si="57"/>
        <v>-1.0899999999999999</v>
      </c>
      <c r="BQ97" s="138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580</v>
      </c>
      <c r="G98" s="16">
        <f>'[3]18'!G100</f>
        <v>0</v>
      </c>
      <c r="H98" s="17">
        <f t="shared" si="59"/>
        <v>900</v>
      </c>
      <c r="I98" s="15">
        <f>'[3]18'!J100</f>
        <v>320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570</v>
      </c>
      <c r="N98" s="16">
        <f>'[3]18'!O100</f>
        <v>0</v>
      </c>
      <c r="O98" s="17">
        <f t="shared" si="60"/>
        <v>890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570</v>
      </c>
      <c r="V98" s="16">
        <f t="shared" si="32"/>
        <v>0</v>
      </c>
      <c r="W98" s="17">
        <f t="shared" si="61"/>
        <v>890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288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570</v>
      </c>
      <c r="AQ98" s="8">
        <f t="shared" si="34"/>
        <v>0</v>
      </c>
      <c r="AR98" s="8">
        <f t="shared" si="50"/>
        <v>858</v>
      </c>
      <c r="AT98" s="8">
        <v>30.91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30.91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38">
        <f t="shared" si="57"/>
        <v>-1.0899999999999999</v>
      </c>
      <c r="BQ98" s="138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18.715</v>
      </c>
      <c r="G99" s="15">
        <f t="shared" si="62"/>
        <v>0</v>
      </c>
      <c r="H99" s="15">
        <f t="shared" si="62"/>
        <v>26.414999999999999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11.718597500000003</v>
      </c>
      <c r="N99" s="15">
        <f t="shared" si="62"/>
        <v>0</v>
      </c>
      <c r="O99" s="15">
        <f t="shared" si="62"/>
        <v>19.398597500000019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11.718597500000003</v>
      </c>
      <c r="V99" s="15">
        <f t="shared" si="62"/>
        <v>0</v>
      </c>
      <c r="W99" s="15">
        <f t="shared" si="62"/>
        <v>19.398597500000019</v>
      </c>
      <c r="X99" s="15">
        <f t="shared" si="62"/>
        <v>0.61767500000000042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0.61767500000000042</v>
      </c>
      <c r="AE99" s="15">
        <f t="shared" si="62"/>
        <v>0.47918750000000032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0.47918750000000032</v>
      </c>
      <c r="AL99" s="15">
        <f t="shared" si="62"/>
        <v>6.5831374999999985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11.718597500000003</v>
      </c>
      <c r="AQ99" s="15">
        <f t="shared" si="62"/>
        <v>0</v>
      </c>
      <c r="AR99" s="15">
        <f t="shared" si="62"/>
        <v>18.301735000000001</v>
      </c>
      <c r="AS99" s="15">
        <f t="shared" si="62"/>
        <v>0</v>
      </c>
      <c r="AT99" s="15">
        <f t="shared" si="62"/>
        <v>0.59667999999999977</v>
      </c>
      <c r="AU99" s="15">
        <f t="shared" si="62"/>
        <v>0.46290999999999999</v>
      </c>
      <c r="AV99" s="15">
        <f t="shared" si="62"/>
        <v>0</v>
      </c>
      <c r="AW99" s="15">
        <f t="shared" si="62"/>
        <v>0.61767500000000042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0.61767500000000042</v>
      </c>
      <c r="BD99" s="15">
        <f t="shared" si="62"/>
        <v>0.47918750000000032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0.47918750000000032</v>
      </c>
      <c r="BK99" s="15"/>
      <c r="BL99" s="15">
        <f t="shared" si="63"/>
        <v>0.59667999999999977</v>
      </c>
      <c r="BM99" s="15">
        <f t="shared" si="63"/>
        <v>0.46290999999999999</v>
      </c>
      <c r="BN99" s="15">
        <f t="shared" si="63"/>
        <v>0.61767500000000042</v>
      </c>
      <c r="BO99" s="15">
        <f t="shared" si="63"/>
        <v>0.47918750000000032</v>
      </c>
      <c r="BP99" s="15">
        <f t="shared" si="63"/>
        <v>-2.0994999999999951E-2</v>
      </c>
      <c r="BQ99" s="15">
        <f t="shared" si="63"/>
        <v>-1.6277499999999934E-2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45461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220</v>
      </c>
      <c r="E26">
        <f>PPCL!N26</f>
        <v>0</v>
      </c>
      <c r="F26">
        <f t="shared" si="4"/>
        <v>290</v>
      </c>
      <c r="G26">
        <f t="shared" si="5"/>
        <v>220</v>
      </c>
      <c r="H26" s="112"/>
      <c r="I26">
        <f>BRPL_EOD!AE26+BRPL_EOD!AF26</f>
        <v>80</v>
      </c>
      <c r="J26">
        <f>BYPL_EOD!AE26+BYPL_EOD!AF26</f>
        <v>46.6</v>
      </c>
      <c r="K26">
        <f>MES_EOD!AE26+MES_EOD!AF26</f>
        <v>16</v>
      </c>
      <c r="L26">
        <f>NDMC_EOD!AE26+NDMC_EOD!AF26</f>
        <v>21.49</v>
      </c>
      <c r="M26">
        <f>TPDDL_EOD!AE26+TPDDL_EOD!AF26</f>
        <v>55.91</v>
      </c>
      <c r="N26">
        <f t="shared" si="0"/>
        <v>220</v>
      </c>
      <c r="O26" s="112">
        <f t="shared" si="1"/>
        <v>0</v>
      </c>
      <c r="P26">
        <v>80</v>
      </c>
      <c r="Q26">
        <v>46.6</v>
      </c>
      <c r="R26">
        <v>16</v>
      </c>
      <c r="S26">
        <v>21.49</v>
      </c>
      <c r="T26">
        <v>55.91</v>
      </c>
      <c r="U26" s="114">
        <f t="shared" si="2"/>
        <v>220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290</v>
      </c>
      <c r="G27">
        <f t="shared" si="5"/>
        <v>145</v>
      </c>
      <c r="H27" s="112"/>
      <c r="I27">
        <f>BRPL_EOD!AE27+BRPL_EOD!AF27</f>
        <v>58.43</v>
      </c>
      <c r="J27">
        <f>BYPL_EOD!AE27+BYPL_EOD!AF27</f>
        <v>34.04</v>
      </c>
      <c r="K27">
        <f>MES_EOD!AE27+MES_EOD!AF27</f>
        <v>11.69</v>
      </c>
      <c r="L27">
        <f>NDMC_EOD!AE27+NDMC_EOD!AF27</f>
        <v>0</v>
      </c>
      <c r="M27">
        <f>TPDDL_EOD!AE27+TPDDL_EOD!AF27</f>
        <v>40.840000000000003</v>
      </c>
      <c r="N27">
        <f t="shared" si="0"/>
        <v>145</v>
      </c>
      <c r="O27" s="112">
        <f t="shared" si="1"/>
        <v>0</v>
      </c>
      <c r="P27">
        <v>58.43</v>
      </c>
      <c r="Q27">
        <v>34.04</v>
      </c>
      <c r="R27">
        <v>11.69</v>
      </c>
      <c r="S27">
        <v>0</v>
      </c>
      <c r="T27">
        <v>40.840000000000003</v>
      </c>
      <c r="U27" s="114">
        <f t="shared" si="2"/>
        <v>145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290</v>
      </c>
      <c r="G28">
        <f t="shared" si="5"/>
        <v>145</v>
      </c>
      <c r="H28" s="112"/>
      <c r="I28">
        <f>BRPL_EOD!AE28+BRPL_EOD!AF28</f>
        <v>58.43</v>
      </c>
      <c r="J28">
        <f>BYPL_EOD!AE28+BYPL_EOD!AF28</f>
        <v>34.04</v>
      </c>
      <c r="K28">
        <f>MES_EOD!AE28+MES_EOD!AF28</f>
        <v>11.69</v>
      </c>
      <c r="L28">
        <f>NDMC_EOD!AE28+NDMC_EOD!AF28</f>
        <v>0</v>
      </c>
      <c r="M28">
        <f>TPDDL_EOD!AE28+TPDDL_EOD!AF28</f>
        <v>40.840000000000003</v>
      </c>
      <c r="N28">
        <f t="shared" si="0"/>
        <v>145</v>
      </c>
      <c r="O28" s="112">
        <f t="shared" si="1"/>
        <v>0</v>
      </c>
      <c r="P28">
        <v>58.43</v>
      </c>
      <c r="Q28">
        <v>34.04</v>
      </c>
      <c r="R28">
        <v>11.69</v>
      </c>
      <c r="S28">
        <v>0</v>
      </c>
      <c r="T28">
        <v>40.840000000000003</v>
      </c>
      <c r="U28" s="114">
        <f t="shared" si="2"/>
        <v>145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290</v>
      </c>
      <c r="G29">
        <f t="shared" si="5"/>
        <v>145</v>
      </c>
      <c r="H29" s="112"/>
      <c r="I29">
        <f>BRPL_EOD!AE29+BRPL_EOD!AF29</f>
        <v>58.43</v>
      </c>
      <c r="J29">
        <f>BYPL_EOD!AE29+BYPL_EOD!AF29</f>
        <v>34.04</v>
      </c>
      <c r="K29">
        <f>MES_EOD!AE29+MES_EOD!AF29</f>
        <v>11.69</v>
      </c>
      <c r="L29">
        <f>NDMC_EOD!AE29+NDMC_EOD!AF29</f>
        <v>0</v>
      </c>
      <c r="M29">
        <f>TPDDL_EOD!AE29+TPDDL_EOD!AF29</f>
        <v>40.840000000000003</v>
      </c>
      <c r="N29">
        <f t="shared" si="0"/>
        <v>145</v>
      </c>
      <c r="O29" s="112">
        <f t="shared" si="1"/>
        <v>0</v>
      </c>
      <c r="P29">
        <v>58.43</v>
      </c>
      <c r="Q29">
        <v>34.04</v>
      </c>
      <c r="R29">
        <v>11.69</v>
      </c>
      <c r="S29">
        <v>0</v>
      </c>
      <c r="T29">
        <v>40.840000000000003</v>
      </c>
      <c r="U29" s="114">
        <f t="shared" si="2"/>
        <v>145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290</v>
      </c>
      <c r="G30">
        <f t="shared" si="5"/>
        <v>145</v>
      </c>
      <c r="H30" s="112"/>
      <c r="I30">
        <f>BRPL_EOD!AE30+BRPL_EOD!AF30</f>
        <v>58.43</v>
      </c>
      <c r="J30">
        <f>BYPL_EOD!AE30+BYPL_EOD!AF30</f>
        <v>34.04</v>
      </c>
      <c r="K30">
        <f>MES_EOD!AE30+MES_EOD!AF30</f>
        <v>11.69</v>
      </c>
      <c r="L30">
        <f>NDMC_EOD!AE30+NDMC_EOD!AF30</f>
        <v>0</v>
      </c>
      <c r="M30">
        <f>TPDDL_EOD!AE30+TPDDL_EOD!AF30</f>
        <v>40.840000000000003</v>
      </c>
      <c r="N30">
        <f t="shared" si="0"/>
        <v>145</v>
      </c>
      <c r="O30" s="112">
        <f t="shared" si="1"/>
        <v>0</v>
      </c>
      <c r="P30">
        <v>58.43</v>
      </c>
      <c r="Q30">
        <v>34.04</v>
      </c>
      <c r="R30">
        <v>11.69</v>
      </c>
      <c r="S30">
        <v>0</v>
      </c>
      <c r="T30">
        <v>40.840000000000003</v>
      </c>
      <c r="U30" s="114">
        <f t="shared" si="2"/>
        <v>145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145</v>
      </c>
      <c r="E31">
        <f>PPCL!N31</f>
        <v>0</v>
      </c>
      <c r="F31">
        <f t="shared" si="4"/>
        <v>290</v>
      </c>
      <c r="G31">
        <f t="shared" si="5"/>
        <v>145</v>
      </c>
      <c r="H31" s="112"/>
      <c r="I31">
        <f>BRPL_EOD!AE31+BRPL_EOD!AF31</f>
        <v>58.43</v>
      </c>
      <c r="J31">
        <f>BYPL_EOD!AE31+BYPL_EOD!AF31</f>
        <v>34.04</v>
      </c>
      <c r="K31">
        <f>MES_EOD!AE31+MES_EOD!AF31</f>
        <v>11.69</v>
      </c>
      <c r="L31">
        <f>NDMC_EOD!AE31+NDMC_EOD!AF31</f>
        <v>0</v>
      </c>
      <c r="M31">
        <f>TPDDL_EOD!AE31+TPDDL_EOD!AF31</f>
        <v>40.840000000000003</v>
      </c>
      <c r="N31">
        <f t="shared" si="0"/>
        <v>145</v>
      </c>
      <c r="O31" s="112">
        <f t="shared" si="1"/>
        <v>0</v>
      </c>
      <c r="P31">
        <v>58.43</v>
      </c>
      <c r="Q31">
        <v>34.04</v>
      </c>
      <c r="R31">
        <v>11.69</v>
      </c>
      <c r="S31">
        <v>0</v>
      </c>
      <c r="T31">
        <v>40.840000000000003</v>
      </c>
      <c r="U31" s="114">
        <f t="shared" si="2"/>
        <v>145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145</v>
      </c>
      <c r="E32">
        <f>PPCL!N32</f>
        <v>0</v>
      </c>
      <c r="F32">
        <f t="shared" si="4"/>
        <v>290</v>
      </c>
      <c r="G32">
        <f t="shared" si="5"/>
        <v>145</v>
      </c>
      <c r="H32" s="112"/>
      <c r="I32">
        <f>BRPL_EOD!AE32+BRPL_EOD!AF32</f>
        <v>58.43</v>
      </c>
      <c r="J32">
        <f>BYPL_EOD!AE32+BYPL_EOD!AF32</f>
        <v>34.04</v>
      </c>
      <c r="K32">
        <f>MES_EOD!AE32+MES_EOD!AF32</f>
        <v>11.69</v>
      </c>
      <c r="L32">
        <f>NDMC_EOD!AE32+NDMC_EOD!AF32</f>
        <v>0</v>
      </c>
      <c r="M32">
        <f>TPDDL_EOD!AE32+TPDDL_EOD!AF32</f>
        <v>40.840000000000003</v>
      </c>
      <c r="N32">
        <f t="shared" si="0"/>
        <v>145</v>
      </c>
      <c r="O32" s="112">
        <f t="shared" si="1"/>
        <v>0</v>
      </c>
      <c r="P32">
        <v>58.43</v>
      </c>
      <c r="Q32">
        <v>34.04</v>
      </c>
      <c r="R32">
        <v>11.69</v>
      </c>
      <c r="S32">
        <v>0</v>
      </c>
      <c r="T32">
        <v>40.840000000000003</v>
      </c>
      <c r="U32" s="114">
        <f t="shared" si="2"/>
        <v>145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145</v>
      </c>
      <c r="E33">
        <f>PPCL!N33</f>
        <v>0</v>
      </c>
      <c r="F33">
        <f t="shared" si="4"/>
        <v>290</v>
      </c>
      <c r="G33">
        <f t="shared" si="5"/>
        <v>145</v>
      </c>
      <c r="H33" s="112"/>
      <c r="I33">
        <f>BRPL_EOD!AE33+BRPL_EOD!AF33</f>
        <v>58.43</v>
      </c>
      <c r="J33">
        <f>BYPL_EOD!AE33+BYPL_EOD!AF33</f>
        <v>34.04</v>
      </c>
      <c r="K33">
        <f>MES_EOD!AE33+MES_EOD!AF33</f>
        <v>11.69</v>
      </c>
      <c r="L33">
        <f>NDMC_EOD!AE33+NDMC_EOD!AF33</f>
        <v>0</v>
      </c>
      <c r="M33">
        <f>TPDDL_EOD!AE33+TPDDL_EOD!AF33</f>
        <v>40.840000000000003</v>
      </c>
      <c r="N33">
        <f t="shared" si="0"/>
        <v>145</v>
      </c>
      <c r="O33" s="112">
        <f t="shared" si="1"/>
        <v>0</v>
      </c>
      <c r="P33">
        <v>58.43</v>
      </c>
      <c r="Q33">
        <v>34.04</v>
      </c>
      <c r="R33">
        <v>11.69</v>
      </c>
      <c r="S33">
        <v>0</v>
      </c>
      <c r="T33">
        <v>40.840000000000003</v>
      </c>
      <c r="U33" s="114">
        <f t="shared" si="2"/>
        <v>145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145</v>
      </c>
      <c r="E34">
        <f>PPCL!N34</f>
        <v>0</v>
      </c>
      <c r="F34">
        <f t="shared" si="4"/>
        <v>290</v>
      </c>
      <c r="G34">
        <f t="shared" si="5"/>
        <v>145</v>
      </c>
      <c r="H34" s="112"/>
      <c r="I34">
        <f>BRPL_EOD!AE34+BRPL_EOD!AF34</f>
        <v>58.43</v>
      </c>
      <c r="J34">
        <f>BYPL_EOD!AE34+BYPL_EOD!AF34</f>
        <v>34.04</v>
      </c>
      <c r="K34">
        <f>MES_EOD!AE34+MES_EOD!AF34</f>
        <v>11.69</v>
      </c>
      <c r="L34">
        <f>NDMC_EOD!AE34+NDMC_EOD!AF34</f>
        <v>0</v>
      </c>
      <c r="M34">
        <f>TPDDL_EOD!AE34+TPDDL_EOD!AF34</f>
        <v>40.840000000000003</v>
      </c>
      <c r="N34">
        <f t="shared" si="0"/>
        <v>145</v>
      </c>
      <c r="O34" s="112">
        <f t="shared" si="1"/>
        <v>0</v>
      </c>
      <c r="P34">
        <v>58.43</v>
      </c>
      <c r="Q34">
        <v>34.04</v>
      </c>
      <c r="R34">
        <v>11.69</v>
      </c>
      <c r="S34">
        <v>0</v>
      </c>
      <c r="T34">
        <v>40.840000000000003</v>
      </c>
      <c r="U34" s="114">
        <f t="shared" si="2"/>
        <v>145</v>
      </c>
      <c r="V34" s="112">
        <f t="shared" si="3"/>
        <v>0</v>
      </c>
    </row>
    <row r="35" spans="1:22">
      <c r="A35" t="s">
        <v>77</v>
      </c>
      <c r="B35">
        <f>PPCL!B35</f>
        <v>145</v>
      </c>
      <c r="C35">
        <f>PPCL!C35</f>
        <v>0</v>
      </c>
      <c r="D35">
        <f>PPCL!M35</f>
        <v>145</v>
      </c>
      <c r="E35">
        <f>PPCL!N35</f>
        <v>0</v>
      </c>
      <c r="F35">
        <f t="shared" si="4"/>
        <v>145</v>
      </c>
      <c r="G35">
        <f t="shared" si="5"/>
        <v>145</v>
      </c>
      <c r="H35" s="112"/>
      <c r="I35">
        <f>BRPL_EOD!AE35+BRPL_EOD!AF35</f>
        <v>41.02</v>
      </c>
      <c r="J35">
        <f>BYPL_EOD!AE35+BYPL_EOD!AF35</f>
        <v>23.3</v>
      </c>
      <c r="K35">
        <f>MES_EOD!AE35+MES_EOD!AF35</f>
        <v>8.7899999999999991</v>
      </c>
      <c r="L35">
        <f>NDMC_EOD!AE35+NDMC_EOD!AF35</f>
        <v>43.94</v>
      </c>
      <c r="M35">
        <f>TPDDL_EOD!AE35+TPDDL_EOD!AF35</f>
        <v>27.96</v>
      </c>
      <c r="N35">
        <f t="shared" si="0"/>
        <v>145.01000000000002</v>
      </c>
      <c r="O35" s="112">
        <f t="shared" si="1"/>
        <v>-1.0000000000019327E-2</v>
      </c>
      <c r="P35">
        <v>41.017171229570373</v>
      </c>
      <c r="Q35">
        <v>23.298393214261083</v>
      </c>
      <c r="R35">
        <v>8.7893938349079352</v>
      </c>
      <c r="S35">
        <v>43.936969864147294</v>
      </c>
      <c r="T35">
        <v>27.9580718571133</v>
      </c>
      <c r="U35" s="114">
        <f t="shared" si="2"/>
        <v>145</v>
      </c>
      <c r="V35" s="112">
        <f t="shared" si="3"/>
        <v>0</v>
      </c>
    </row>
    <row r="36" spans="1:22">
      <c r="A36" t="s">
        <v>78</v>
      </c>
      <c r="B36">
        <f>PPCL!B36</f>
        <v>145</v>
      </c>
      <c r="C36">
        <f>PPCL!C36</f>
        <v>0</v>
      </c>
      <c r="D36">
        <f>PPCL!M36</f>
        <v>145</v>
      </c>
      <c r="E36">
        <f>PPCL!N36</f>
        <v>0</v>
      </c>
      <c r="F36">
        <f t="shared" si="4"/>
        <v>145</v>
      </c>
      <c r="G36">
        <f t="shared" si="5"/>
        <v>145</v>
      </c>
      <c r="H36" s="112"/>
      <c r="I36">
        <f>BRPL_EOD!AE36+BRPL_EOD!AF36</f>
        <v>41.02</v>
      </c>
      <c r="J36">
        <f>BYPL_EOD!AE36+BYPL_EOD!AF36</f>
        <v>23.3</v>
      </c>
      <c r="K36">
        <f>MES_EOD!AE36+MES_EOD!AF36</f>
        <v>8.7899999999999991</v>
      </c>
      <c r="L36">
        <f>NDMC_EOD!AE36+NDMC_EOD!AF36</f>
        <v>43.94</v>
      </c>
      <c r="M36">
        <f>TPDDL_EOD!AE36+TPDDL_EOD!AF36</f>
        <v>27.96</v>
      </c>
      <c r="N36">
        <f t="shared" si="0"/>
        <v>145.01000000000002</v>
      </c>
      <c r="O36" s="112">
        <f t="shared" si="1"/>
        <v>-1.0000000000019327E-2</v>
      </c>
      <c r="P36">
        <v>41.017171229570373</v>
      </c>
      <c r="Q36">
        <v>23.298393214261083</v>
      </c>
      <c r="R36">
        <v>8.7893938349079352</v>
      </c>
      <c r="S36">
        <v>43.936969864147294</v>
      </c>
      <c r="T36">
        <v>27.9580718571133</v>
      </c>
      <c r="U36" s="114">
        <f t="shared" si="2"/>
        <v>145</v>
      </c>
      <c r="V36" s="112">
        <f t="shared" si="3"/>
        <v>0</v>
      </c>
    </row>
    <row r="37" spans="1:22">
      <c r="A37" t="s">
        <v>79</v>
      </c>
      <c r="B37">
        <f>PPCL!B37</f>
        <v>145</v>
      </c>
      <c r="C37">
        <f>PPCL!C37</f>
        <v>0</v>
      </c>
      <c r="D37">
        <f>PPCL!M37</f>
        <v>145</v>
      </c>
      <c r="E37">
        <f>PPCL!N37</f>
        <v>0</v>
      </c>
      <c r="F37">
        <f t="shared" si="4"/>
        <v>145</v>
      </c>
      <c r="G37">
        <f t="shared" si="5"/>
        <v>145</v>
      </c>
      <c r="H37" s="112"/>
      <c r="I37">
        <f>BRPL_EOD!AE37+BRPL_EOD!AF37</f>
        <v>41.02</v>
      </c>
      <c r="J37">
        <f>BYPL_EOD!AE37+BYPL_EOD!AF37</f>
        <v>23.3</v>
      </c>
      <c r="K37">
        <f>MES_EOD!AE37+MES_EOD!AF37</f>
        <v>8.7899999999999991</v>
      </c>
      <c r="L37">
        <f>NDMC_EOD!AE37+NDMC_EOD!AF37</f>
        <v>43.94</v>
      </c>
      <c r="M37">
        <f>TPDDL_EOD!AE37+TPDDL_EOD!AF37</f>
        <v>27.96</v>
      </c>
      <c r="N37">
        <f t="shared" si="0"/>
        <v>145.01000000000002</v>
      </c>
      <c r="O37" s="112">
        <f t="shared" si="1"/>
        <v>-1.0000000000019327E-2</v>
      </c>
      <c r="P37">
        <v>41.017171229570373</v>
      </c>
      <c r="Q37">
        <v>23.298393214261083</v>
      </c>
      <c r="R37">
        <v>8.7893938349079352</v>
      </c>
      <c r="S37">
        <v>43.936969864147294</v>
      </c>
      <c r="T37">
        <v>27.9580718571133</v>
      </c>
      <c r="U37" s="114">
        <f t="shared" si="2"/>
        <v>145</v>
      </c>
      <c r="V37" s="112">
        <f t="shared" si="3"/>
        <v>0</v>
      </c>
    </row>
    <row r="38" spans="1:22">
      <c r="A38" t="s">
        <v>80</v>
      </c>
      <c r="B38">
        <f>PPCL!B38</f>
        <v>145</v>
      </c>
      <c r="C38">
        <f>PPCL!C38</f>
        <v>0</v>
      </c>
      <c r="D38">
        <f>PPCL!M38</f>
        <v>145</v>
      </c>
      <c r="E38">
        <f>PPCL!N38</f>
        <v>0</v>
      </c>
      <c r="F38">
        <f t="shared" si="4"/>
        <v>145</v>
      </c>
      <c r="G38">
        <f t="shared" si="5"/>
        <v>145</v>
      </c>
      <c r="H38" s="112"/>
      <c r="I38">
        <f>BRPL_EOD!AE38+BRPL_EOD!AF38</f>
        <v>41.02</v>
      </c>
      <c r="J38">
        <f>BYPL_EOD!AE38+BYPL_EOD!AF38</f>
        <v>23.3</v>
      </c>
      <c r="K38">
        <f>MES_EOD!AE38+MES_EOD!AF38</f>
        <v>8.7899999999999991</v>
      </c>
      <c r="L38">
        <f>NDMC_EOD!AE38+NDMC_EOD!AF38</f>
        <v>43.94</v>
      </c>
      <c r="M38">
        <f>TPDDL_EOD!AE38+TPDDL_EOD!AF38</f>
        <v>27.96</v>
      </c>
      <c r="N38">
        <f t="shared" si="0"/>
        <v>145.01000000000002</v>
      </c>
      <c r="O38" s="112">
        <f t="shared" si="1"/>
        <v>-1.0000000000019327E-2</v>
      </c>
      <c r="P38">
        <v>41.017171229570373</v>
      </c>
      <c r="Q38">
        <v>23.298393214261083</v>
      </c>
      <c r="R38">
        <v>8.7893938349079352</v>
      </c>
      <c r="S38">
        <v>43.936969864147294</v>
      </c>
      <c r="T38">
        <v>27.9580718571133</v>
      </c>
      <c r="U38" s="114">
        <f t="shared" si="2"/>
        <v>145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145</v>
      </c>
      <c r="E39">
        <f>PPCL!N39</f>
        <v>0</v>
      </c>
      <c r="F39">
        <f t="shared" si="4"/>
        <v>290</v>
      </c>
      <c r="G39">
        <f t="shared" si="5"/>
        <v>145</v>
      </c>
      <c r="H39" s="112"/>
      <c r="I39">
        <f>BRPL_EOD!AE39+BRPL_EOD!AF39</f>
        <v>58.43</v>
      </c>
      <c r="J39">
        <f>BYPL_EOD!AE39+BYPL_EOD!AF39</f>
        <v>34.04</v>
      </c>
      <c r="K39">
        <f>MES_EOD!AE39+MES_EOD!AF39</f>
        <v>11.69</v>
      </c>
      <c r="L39">
        <f>NDMC_EOD!AE39+NDMC_EOD!AF39</f>
        <v>0</v>
      </c>
      <c r="M39">
        <f>TPDDL_EOD!AE39+TPDDL_EOD!AF39</f>
        <v>40.840000000000003</v>
      </c>
      <c r="N39">
        <f t="shared" si="0"/>
        <v>145</v>
      </c>
      <c r="O39" s="112">
        <f t="shared" si="1"/>
        <v>0</v>
      </c>
      <c r="P39">
        <v>58.43</v>
      </c>
      <c r="Q39">
        <v>34.04</v>
      </c>
      <c r="R39">
        <v>11.69</v>
      </c>
      <c r="S39">
        <v>0</v>
      </c>
      <c r="T39">
        <v>40.840000000000003</v>
      </c>
      <c r="U39" s="114">
        <f t="shared" si="2"/>
        <v>145</v>
      </c>
      <c r="V39" s="112">
        <f t="shared" si="3"/>
        <v>0</v>
      </c>
    </row>
    <row r="40" spans="1:22">
      <c r="A40" t="s">
        <v>82</v>
      </c>
      <c r="B40">
        <f>PPCL!B40</f>
        <v>145</v>
      </c>
      <c r="C40">
        <f>PPCL!C40</f>
        <v>40</v>
      </c>
      <c r="D40">
        <f>PPCL!M40</f>
        <v>145</v>
      </c>
      <c r="E40">
        <f>PPCL!N40</f>
        <v>40</v>
      </c>
      <c r="F40">
        <f t="shared" si="4"/>
        <v>185</v>
      </c>
      <c r="G40">
        <f t="shared" si="5"/>
        <v>185</v>
      </c>
      <c r="H40" s="112"/>
      <c r="I40">
        <f>BRPL_EOD!AE40+BRPL_EOD!AF40</f>
        <v>52.370000000000005</v>
      </c>
      <c r="J40">
        <f>BYPL_EOD!AE40+BYPL_EOD!AF40</f>
        <v>29.75</v>
      </c>
      <c r="K40">
        <f>MES_EOD!AE40+MES_EOD!AF40</f>
        <v>11.219999999999999</v>
      </c>
      <c r="L40">
        <f>NDMC_EOD!AE40+NDMC_EOD!AF40</f>
        <v>55.98</v>
      </c>
      <c r="M40">
        <f>TPDDL_EOD!AE40+TPDDL_EOD!AF40</f>
        <v>35.69</v>
      </c>
      <c r="N40">
        <f t="shared" si="0"/>
        <v>185.01</v>
      </c>
      <c r="O40" s="112">
        <f t="shared" si="1"/>
        <v>-9.9999999999909051E-3</v>
      </c>
      <c r="P40">
        <v>52.367169342197727</v>
      </c>
      <c r="Q40">
        <v>29.748391978811959</v>
      </c>
      <c r="R40">
        <v>11.219393546294794</v>
      </c>
      <c r="S40">
        <v>55.976974217609857</v>
      </c>
      <c r="T40">
        <v>35.688070915085667</v>
      </c>
      <c r="U40" s="114">
        <f t="shared" si="2"/>
        <v>185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145</v>
      </c>
      <c r="E41">
        <f>PPCL!N41</f>
        <v>0</v>
      </c>
      <c r="F41">
        <f t="shared" si="4"/>
        <v>290</v>
      </c>
      <c r="G41">
        <f t="shared" si="5"/>
        <v>145</v>
      </c>
      <c r="H41" s="112"/>
      <c r="I41">
        <f>BRPL_EOD!AE41+BRPL_EOD!AF41</f>
        <v>58.43</v>
      </c>
      <c r="J41">
        <f>BYPL_EOD!AE41+BYPL_EOD!AF41</f>
        <v>34.04</v>
      </c>
      <c r="K41">
        <f>MES_EOD!AE41+MES_EOD!AF41</f>
        <v>11.69</v>
      </c>
      <c r="L41">
        <f>NDMC_EOD!AE41+NDMC_EOD!AF41</f>
        <v>0</v>
      </c>
      <c r="M41">
        <f>TPDDL_EOD!AE41+TPDDL_EOD!AF41</f>
        <v>40.840000000000003</v>
      </c>
      <c r="N41">
        <f t="shared" si="0"/>
        <v>145</v>
      </c>
      <c r="O41" s="112">
        <f t="shared" si="1"/>
        <v>0</v>
      </c>
      <c r="P41">
        <v>58.43</v>
      </c>
      <c r="Q41">
        <v>34.04</v>
      </c>
      <c r="R41">
        <v>11.69</v>
      </c>
      <c r="S41">
        <v>0</v>
      </c>
      <c r="T41">
        <v>40.840000000000003</v>
      </c>
      <c r="U41" s="114">
        <f t="shared" si="2"/>
        <v>145</v>
      </c>
      <c r="V41" s="112">
        <f t="shared" si="3"/>
        <v>0</v>
      </c>
    </row>
    <row r="42" spans="1:22">
      <c r="A42" t="s">
        <v>84</v>
      </c>
      <c r="B42">
        <f>PPCL!B42</f>
        <v>230</v>
      </c>
      <c r="C42">
        <f>PPCL!C42</f>
        <v>0</v>
      </c>
      <c r="D42">
        <f>PPCL!M42</f>
        <v>230</v>
      </c>
      <c r="E42">
        <f>PPCL!N42</f>
        <v>0</v>
      </c>
      <c r="F42">
        <f t="shared" si="4"/>
        <v>230</v>
      </c>
      <c r="G42">
        <f t="shared" si="5"/>
        <v>230</v>
      </c>
      <c r="H42" s="112"/>
      <c r="I42">
        <f>BRPL_EOD!AE42+BRPL_EOD!AF42</f>
        <v>65.069999999999993</v>
      </c>
      <c r="J42">
        <f>BYPL_EOD!AE42+BYPL_EOD!AF42</f>
        <v>36.96</v>
      </c>
      <c r="K42">
        <f>MES_EOD!AE42+MES_EOD!AF42</f>
        <v>13.94</v>
      </c>
      <c r="L42">
        <f>NDMC_EOD!AE42+NDMC_EOD!AF42</f>
        <v>69.69</v>
      </c>
      <c r="M42">
        <f>TPDDL_EOD!AE42+TPDDL_EOD!AF42</f>
        <v>44.34</v>
      </c>
      <c r="N42">
        <f t="shared" si="0"/>
        <v>230</v>
      </c>
      <c r="O42" s="112">
        <f t="shared" si="1"/>
        <v>0</v>
      </c>
      <c r="P42">
        <v>65.069999999999993</v>
      </c>
      <c r="Q42">
        <v>36.96</v>
      </c>
      <c r="R42">
        <v>13.94</v>
      </c>
      <c r="S42">
        <v>69.69</v>
      </c>
      <c r="T42">
        <v>44.34</v>
      </c>
      <c r="U42" s="114">
        <f t="shared" si="2"/>
        <v>230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280</v>
      </c>
      <c r="C57">
        <f>PPCL!C57</f>
        <v>0</v>
      </c>
      <c r="D57">
        <f>PPCL!M57</f>
        <v>280</v>
      </c>
      <c r="E57">
        <f>PPCL!N57</f>
        <v>0</v>
      </c>
      <c r="F57">
        <f t="shared" si="4"/>
        <v>280</v>
      </c>
      <c r="G57">
        <f t="shared" si="5"/>
        <v>280</v>
      </c>
      <c r="H57" s="112"/>
      <c r="I57">
        <f>BRPL_EOD!AE57+BRPL_EOD!AF57</f>
        <v>79.209999999999994</v>
      </c>
      <c r="J57">
        <f>BYPL_EOD!AE57+BYPL_EOD!AF57</f>
        <v>45</v>
      </c>
      <c r="K57">
        <f>MES_EOD!AE57+MES_EOD!AF57</f>
        <v>17.09</v>
      </c>
      <c r="L57">
        <f>NDMC_EOD!AE57+NDMC_EOD!AF57</f>
        <v>84.71</v>
      </c>
      <c r="M57">
        <f>TPDDL_EOD!AE57+TPDDL_EOD!AF57</f>
        <v>53.98</v>
      </c>
      <c r="N57">
        <f t="shared" si="0"/>
        <v>279.99</v>
      </c>
      <c r="O57" s="112">
        <f t="shared" si="1"/>
        <v>9.9999999999909051E-3</v>
      </c>
      <c r="P57">
        <v>79.211999999999975</v>
      </c>
      <c r="Q57">
        <v>45</v>
      </c>
      <c r="R57">
        <v>17.09</v>
      </c>
      <c r="S57">
        <v>84.716023155251776</v>
      </c>
      <c r="T57">
        <v>53.981976844748218</v>
      </c>
      <c r="U57" s="114">
        <f t="shared" si="2"/>
        <v>279.99999999999994</v>
      </c>
      <c r="V57" s="112">
        <f t="shared" si="3"/>
        <v>0</v>
      </c>
    </row>
    <row r="58" spans="1:22">
      <c r="A58" t="s">
        <v>100</v>
      </c>
      <c r="B58">
        <f>PPCL!B58</f>
        <v>280</v>
      </c>
      <c r="C58">
        <f>PPCL!C58</f>
        <v>0</v>
      </c>
      <c r="D58">
        <f>PPCL!M58</f>
        <v>280</v>
      </c>
      <c r="E58">
        <f>PPCL!N58</f>
        <v>0</v>
      </c>
      <c r="F58">
        <f t="shared" si="4"/>
        <v>280</v>
      </c>
      <c r="G58">
        <f t="shared" si="5"/>
        <v>280</v>
      </c>
      <c r="H58" s="112"/>
      <c r="I58">
        <f>BRPL_EOD!AE58+BRPL_EOD!AF58</f>
        <v>79.209999999999994</v>
      </c>
      <c r="J58">
        <f>BYPL_EOD!AE58+BYPL_EOD!AF58</f>
        <v>45</v>
      </c>
      <c r="K58">
        <f>MES_EOD!AE58+MES_EOD!AF58</f>
        <v>17.09</v>
      </c>
      <c r="L58">
        <f>NDMC_EOD!AE58+NDMC_EOD!AF58</f>
        <v>84.71</v>
      </c>
      <c r="M58">
        <f>TPDDL_EOD!AE58+TPDDL_EOD!AF58</f>
        <v>53.98</v>
      </c>
      <c r="N58">
        <f t="shared" si="0"/>
        <v>279.99</v>
      </c>
      <c r="O58" s="112">
        <f t="shared" si="1"/>
        <v>9.9999999999909051E-3</v>
      </c>
      <c r="P58">
        <v>79.211999999999975</v>
      </c>
      <c r="Q58">
        <v>45</v>
      </c>
      <c r="R58">
        <v>17.09</v>
      </c>
      <c r="S58">
        <v>84.716023155251776</v>
      </c>
      <c r="T58">
        <v>53.981976844748218</v>
      </c>
      <c r="U58" s="114">
        <f t="shared" si="2"/>
        <v>279.99999999999994</v>
      </c>
      <c r="V58" s="112">
        <f t="shared" si="3"/>
        <v>0</v>
      </c>
    </row>
    <row r="59" spans="1:22">
      <c r="A59" t="s">
        <v>101</v>
      </c>
      <c r="B59">
        <f>PPCL!B59</f>
        <v>280</v>
      </c>
      <c r="C59">
        <f>PPCL!C59</f>
        <v>0</v>
      </c>
      <c r="D59">
        <f>PPCL!M59</f>
        <v>280</v>
      </c>
      <c r="E59">
        <f>PPCL!N59</f>
        <v>0</v>
      </c>
      <c r="F59">
        <f t="shared" si="4"/>
        <v>280</v>
      </c>
      <c r="G59">
        <f t="shared" si="5"/>
        <v>280</v>
      </c>
      <c r="H59" s="112"/>
      <c r="I59">
        <f>BRPL_EOD!AE59+BRPL_EOD!AF59</f>
        <v>79.209999999999994</v>
      </c>
      <c r="J59">
        <f>BYPL_EOD!AE59+BYPL_EOD!AF59</f>
        <v>45</v>
      </c>
      <c r="K59">
        <f>MES_EOD!AE59+MES_EOD!AF59</f>
        <v>17.09</v>
      </c>
      <c r="L59">
        <f>NDMC_EOD!AE59+NDMC_EOD!AF59</f>
        <v>84.71</v>
      </c>
      <c r="M59">
        <f>TPDDL_EOD!AE59+TPDDL_EOD!AF59</f>
        <v>53.98</v>
      </c>
      <c r="N59">
        <f t="shared" si="0"/>
        <v>279.99</v>
      </c>
      <c r="O59" s="112">
        <f t="shared" si="1"/>
        <v>9.9999999999909051E-3</v>
      </c>
      <c r="P59">
        <v>79.211999999999975</v>
      </c>
      <c r="Q59">
        <v>45</v>
      </c>
      <c r="R59">
        <v>17.09</v>
      </c>
      <c r="S59">
        <v>84.716023155251776</v>
      </c>
      <c r="T59">
        <v>53.981976844748218</v>
      </c>
      <c r="U59" s="114">
        <f t="shared" si="2"/>
        <v>279.99999999999994</v>
      </c>
      <c r="V59" s="112">
        <f t="shared" si="3"/>
        <v>0</v>
      </c>
    </row>
    <row r="60" spans="1:22">
      <c r="A60" t="s">
        <v>102</v>
      </c>
      <c r="B60">
        <f>PPCL!B60</f>
        <v>280</v>
      </c>
      <c r="C60">
        <f>PPCL!C60</f>
        <v>0</v>
      </c>
      <c r="D60">
        <f>PPCL!M60</f>
        <v>280</v>
      </c>
      <c r="E60">
        <f>PPCL!N60</f>
        <v>0</v>
      </c>
      <c r="F60">
        <f t="shared" si="4"/>
        <v>280</v>
      </c>
      <c r="G60">
        <f t="shared" si="5"/>
        <v>280</v>
      </c>
      <c r="H60" s="112"/>
      <c r="I60">
        <f>BRPL_EOD!AE60+BRPL_EOD!AF60</f>
        <v>79.209999999999994</v>
      </c>
      <c r="J60">
        <f>BYPL_EOD!AE60+BYPL_EOD!AF60</f>
        <v>45</v>
      </c>
      <c r="K60">
        <f>MES_EOD!AE60+MES_EOD!AF60</f>
        <v>17.09</v>
      </c>
      <c r="L60">
        <f>NDMC_EOD!AE60+NDMC_EOD!AF60</f>
        <v>84.71</v>
      </c>
      <c r="M60">
        <f>TPDDL_EOD!AE60+TPDDL_EOD!AF60</f>
        <v>53.98</v>
      </c>
      <c r="N60">
        <f t="shared" si="0"/>
        <v>279.99</v>
      </c>
      <c r="O60" s="112">
        <f t="shared" si="1"/>
        <v>9.9999999999909051E-3</v>
      </c>
      <c r="P60">
        <v>79.211999999999975</v>
      </c>
      <c r="Q60">
        <v>45</v>
      </c>
      <c r="R60">
        <v>17.09</v>
      </c>
      <c r="S60">
        <v>84.716023155251776</v>
      </c>
      <c r="T60">
        <v>53.981976844748218</v>
      </c>
      <c r="U60" s="114">
        <f t="shared" si="2"/>
        <v>279.99999999999994</v>
      </c>
      <c r="V60" s="112">
        <f t="shared" si="3"/>
        <v>0</v>
      </c>
    </row>
    <row r="61" spans="1:22">
      <c r="A61" t="s">
        <v>103</v>
      </c>
      <c r="B61">
        <f>PPCL!B61</f>
        <v>280</v>
      </c>
      <c r="C61">
        <f>PPCL!C61</f>
        <v>0</v>
      </c>
      <c r="D61">
        <f>PPCL!M61</f>
        <v>280</v>
      </c>
      <c r="E61">
        <f>PPCL!N61</f>
        <v>0</v>
      </c>
      <c r="F61">
        <f t="shared" si="4"/>
        <v>280</v>
      </c>
      <c r="G61">
        <f t="shared" si="5"/>
        <v>280</v>
      </c>
      <c r="H61" s="112"/>
      <c r="I61">
        <f>BRPL_EOD!AE61+BRPL_EOD!AF61</f>
        <v>79.209999999999994</v>
      </c>
      <c r="J61">
        <f>BYPL_EOD!AE61+BYPL_EOD!AF61</f>
        <v>45</v>
      </c>
      <c r="K61">
        <f>MES_EOD!AE61+MES_EOD!AF61</f>
        <v>17.09</v>
      </c>
      <c r="L61">
        <f>NDMC_EOD!AE61+NDMC_EOD!AF61</f>
        <v>84.71</v>
      </c>
      <c r="M61">
        <f>TPDDL_EOD!AE61+TPDDL_EOD!AF61</f>
        <v>53.98</v>
      </c>
      <c r="N61">
        <f t="shared" si="0"/>
        <v>279.99</v>
      </c>
      <c r="O61" s="112">
        <f t="shared" si="1"/>
        <v>9.9999999999909051E-3</v>
      </c>
      <c r="P61">
        <v>79.211999999999975</v>
      </c>
      <c r="Q61">
        <v>45</v>
      </c>
      <c r="R61">
        <v>17.09</v>
      </c>
      <c r="S61">
        <v>84.716023155251776</v>
      </c>
      <c r="T61">
        <v>53.981976844748218</v>
      </c>
      <c r="U61" s="114">
        <f t="shared" si="2"/>
        <v>279.99999999999994</v>
      </c>
      <c r="V61" s="112">
        <f t="shared" si="3"/>
        <v>0</v>
      </c>
    </row>
    <row r="62" spans="1:22">
      <c r="A62" t="s">
        <v>104</v>
      </c>
      <c r="B62">
        <f>PPCL!B62</f>
        <v>280</v>
      </c>
      <c r="C62">
        <f>PPCL!C62</f>
        <v>0</v>
      </c>
      <c r="D62">
        <f>PPCL!M62</f>
        <v>280</v>
      </c>
      <c r="E62">
        <f>PPCL!N62</f>
        <v>0</v>
      </c>
      <c r="F62">
        <f t="shared" si="4"/>
        <v>280</v>
      </c>
      <c r="G62">
        <f t="shared" si="5"/>
        <v>280</v>
      </c>
      <c r="H62" s="112"/>
      <c r="I62">
        <f>BRPL_EOD!AE62+BRPL_EOD!AF62</f>
        <v>79.209999999999994</v>
      </c>
      <c r="J62">
        <f>BYPL_EOD!AE62+BYPL_EOD!AF62</f>
        <v>45</v>
      </c>
      <c r="K62">
        <f>MES_EOD!AE62+MES_EOD!AF62</f>
        <v>17.09</v>
      </c>
      <c r="L62">
        <f>NDMC_EOD!AE62+NDMC_EOD!AF62</f>
        <v>84.71</v>
      </c>
      <c r="M62">
        <f>TPDDL_EOD!AE62+TPDDL_EOD!AF62</f>
        <v>53.98</v>
      </c>
      <c r="N62">
        <f t="shared" si="0"/>
        <v>279.99</v>
      </c>
      <c r="O62" s="112">
        <f t="shared" si="1"/>
        <v>9.9999999999909051E-3</v>
      </c>
      <c r="P62">
        <v>79.211999999999975</v>
      </c>
      <c r="Q62">
        <v>45</v>
      </c>
      <c r="R62">
        <v>17.09</v>
      </c>
      <c r="S62">
        <v>84.716023155251776</v>
      </c>
      <c r="T62">
        <v>53.981976844748218</v>
      </c>
      <c r="U62" s="114">
        <f t="shared" si="2"/>
        <v>279.99999999999994</v>
      </c>
      <c r="V62" s="112">
        <f t="shared" si="3"/>
        <v>0</v>
      </c>
    </row>
    <row r="63" spans="1:22">
      <c r="A63" t="s">
        <v>105</v>
      </c>
      <c r="B63">
        <f>PPCL!B63</f>
        <v>280</v>
      </c>
      <c r="C63">
        <f>PPCL!C63</f>
        <v>0</v>
      </c>
      <c r="D63">
        <f>PPCL!M63</f>
        <v>280</v>
      </c>
      <c r="E63">
        <f>PPCL!N63</f>
        <v>0</v>
      </c>
      <c r="F63">
        <f t="shared" si="4"/>
        <v>280</v>
      </c>
      <c r="G63">
        <f t="shared" si="5"/>
        <v>280</v>
      </c>
      <c r="H63" s="112"/>
      <c r="I63">
        <f>BRPL_EOD!AE63+BRPL_EOD!AF63</f>
        <v>79.209999999999994</v>
      </c>
      <c r="J63">
        <f>BYPL_EOD!AE63+BYPL_EOD!AF63</f>
        <v>45</v>
      </c>
      <c r="K63">
        <f>MES_EOD!AE63+MES_EOD!AF63</f>
        <v>17.09</v>
      </c>
      <c r="L63">
        <f>NDMC_EOD!AE63+NDMC_EOD!AF63</f>
        <v>84.71</v>
      </c>
      <c r="M63">
        <f>TPDDL_EOD!AE63+TPDDL_EOD!AF63</f>
        <v>53.98</v>
      </c>
      <c r="N63">
        <f t="shared" si="0"/>
        <v>279.99</v>
      </c>
      <c r="O63" s="112">
        <f t="shared" si="1"/>
        <v>9.9999999999909051E-3</v>
      </c>
      <c r="P63">
        <v>79.211999999999975</v>
      </c>
      <c r="Q63">
        <v>45</v>
      </c>
      <c r="R63">
        <v>17.09</v>
      </c>
      <c r="S63">
        <v>84.716023155251776</v>
      </c>
      <c r="T63">
        <v>53.981976844748218</v>
      </c>
      <c r="U63" s="114">
        <f t="shared" si="2"/>
        <v>279.99999999999994</v>
      </c>
      <c r="V63" s="112">
        <f t="shared" si="3"/>
        <v>0</v>
      </c>
    </row>
    <row r="64" spans="1:22">
      <c r="A64" t="s">
        <v>106</v>
      </c>
      <c r="B64">
        <f>PPCL!B64</f>
        <v>280</v>
      </c>
      <c r="C64">
        <f>PPCL!C64</f>
        <v>0</v>
      </c>
      <c r="D64">
        <f>PPCL!M64</f>
        <v>280</v>
      </c>
      <c r="E64">
        <f>PPCL!N64</f>
        <v>0</v>
      </c>
      <c r="F64">
        <f t="shared" si="4"/>
        <v>280</v>
      </c>
      <c r="G64">
        <f t="shared" si="5"/>
        <v>280</v>
      </c>
      <c r="H64" s="112"/>
      <c r="I64">
        <f>BRPL_EOD!AE64+BRPL_EOD!AF64</f>
        <v>79.209999999999994</v>
      </c>
      <c r="J64">
        <f>BYPL_EOD!AE64+BYPL_EOD!AF64</f>
        <v>45</v>
      </c>
      <c r="K64">
        <f>MES_EOD!AE64+MES_EOD!AF64</f>
        <v>17.09</v>
      </c>
      <c r="L64">
        <f>NDMC_EOD!AE64+NDMC_EOD!AF64</f>
        <v>84.71</v>
      </c>
      <c r="M64">
        <f>TPDDL_EOD!AE64+TPDDL_EOD!AF64</f>
        <v>53.98</v>
      </c>
      <c r="N64">
        <f t="shared" si="0"/>
        <v>279.99</v>
      </c>
      <c r="O64" s="112">
        <f t="shared" si="1"/>
        <v>9.9999999999909051E-3</v>
      </c>
      <c r="P64">
        <v>79.211999999999975</v>
      </c>
      <c r="Q64">
        <v>45</v>
      </c>
      <c r="R64">
        <v>17.09</v>
      </c>
      <c r="S64">
        <v>84.716023155251776</v>
      </c>
      <c r="T64">
        <v>53.981976844748218</v>
      </c>
      <c r="U64" s="114">
        <f t="shared" si="2"/>
        <v>279.99999999999994</v>
      </c>
      <c r="V64" s="112">
        <f t="shared" si="3"/>
        <v>0</v>
      </c>
    </row>
    <row r="65" spans="1:22">
      <c r="A65" t="s">
        <v>107</v>
      </c>
      <c r="B65">
        <f>PPCL!B65</f>
        <v>280</v>
      </c>
      <c r="C65">
        <f>PPCL!C65</f>
        <v>0</v>
      </c>
      <c r="D65">
        <f>PPCL!M65</f>
        <v>280</v>
      </c>
      <c r="E65">
        <f>PPCL!N65</f>
        <v>0</v>
      </c>
      <c r="F65">
        <f t="shared" si="4"/>
        <v>280</v>
      </c>
      <c r="G65">
        <f t="shared" si="5"/>
        <v>280</v>
      </c>
      <c r="H65" s="112"/>
      <c r="I65">
        <f>BRPL_EOD!AE65+BRPL_EOD!AF65</f>
        <v>79.209999999999994</v>
      </c>
      <c r="J65">
        <f>BYPL_EOD!AE65+BYPL_EOD!AF65</f>
        <v>45</v>
      </c>
      <c r="K65">
        <f>MES_EOD!AE65+MES_EOD!AF65</f>
        <v>17.09</v>
      </c>
      <c r="L65">
        <f>NDMC_EOD!AE65+NDMC_EOD!AF65</f>
        <v>84.71</v>
      </c>
      <c r="M65">
        <f>TPDDL_EOD!AE65+TPDDL_EOD!AF65</f>
        <v>53.98</v>
      </c>
      <c r="N65">
        <f t="shared" si="0"/>
        <v>279.99</v>
      </c>
      <c r="O65" s="112">
        <f t="shared" si="1"/>
        <v>9.9999999999909051E-3</v>
      </c>
      <c r="P65">
        <v>79.211999999999975</v>
      </c>
      <c r="Q65">
        <v>45</v>
      </c>
      <c r="R65">
        <v>17.09</v>
      </c>
      <c r="S65">
        <v>84.716023155251776</v>
      </c>
      <c r="T65">
        <v>53.981976844748218</v>
      </c>
      <c r="U65" s="114">
        <f t="shared" si="2"/>
        <v>279.99999999999994</v>
      </c>
      <c r="V65" s="112">
        <f t="shared" si="3"/>
        <v>0</v>
      </c>
    </row>
    <row r="66" spans="1:22">
      <c r="A66" t="s">
        <v>108</v>
      </c>
      <c r="B66">
        <f>PPCL!B66</f>
        <v>280</v>
      </c>
      <c r="C66">
        <f>PPCL!C66</f>
        <v>0</v>
      </c>
      <c r="D66">
        <f>PPCL!M66</f>
        <v>280</v>
      </c>
      <c r="E66">
        <f>PPCL!N66</f>
        <v>0</v>
      </c>
      <c r="F66">
        <f t="shared" si="4"/>
        <v>280</v>
      </c>
      <c r="G66">
        <f t="shared" si="5"/>
        <v>280</v>
      </c>
      <c r="H66" s="112"/>
      <c r="I66">
        <f>BRPL_EOD!AE66+BRPL_EOD!AF66</f>
        <v>79.209999999999994</v>
      </c>
      <c r="J66">
        <f>BYPL_EOD!AE66+BYPL_EOD!AF66</f>
        <v>45</v>
      </c>
      <c r="K66">
        <f>MES_EOD!AE66+MES_EOD!AF66</f>
        <v>17.09</v>
      </c>
      <c r="L66">
        <f>NDMC_EOD!AE66+NDMC_EOD!AF66</f>
        <v>84.71</v>
      </c>
      <c r="M66">
        <f>TPDDL_EOD!AE66+TPDDL_EOD!AF66</f>
        <v>53.98</v>
      </c>
      <c r="N66">
        <f t="shared" si="0"/>
        <v>279.99</v>
      </c>
      <c r="O66" s="112">
        <f t="shared" si="1"/>
        <v>9.9999999999909051E-3</v>
      </c>
      <c r="P66">
        <v>79.211999999999975</v>
      </c>
      <c r="Q66">
        <v>45</v>
      </c>
      <c r="R66">
        <v>17.09</v>
      </c>
      <c r="S66">
        <v>84.716023155251776</v>
      </c>
      <c r="T66">
        <v>53.981976844748218</v>
      </c>
      <c r="U66" s="114">
        <f t="shared" si="2"/>
        <v>279.99999999999994</v>
      </c>
      <c r="V66" s="112">
        <f t="shared" si="3"/>
        <v>0</v>
      </c>
    </row>
    <row r="67" spans="1:22">
      <c r="A67" t="s">
        <v>109</v>
      </c>
      <c r="B67">
        <f>PPCL!B67</f>
        <v>280</v>
      </c>
      <c r="C67">
        <f>PPCL!C67</f>
        <v>0</v>
      </c>
      <c r="D67">
        <f>PPCL!M67</f>
        <v>280</v>
      </c>
      <c r="E67">
        <f>PPCL!N67</f>
        <v>0</v>
      </c>
      <c r="F67">
        <f t="shared" si="4"/>
        <v>280</v>
      </c>
      <c r="G67">
        <f t="shared" si="5"/>
        <v>280</v>
      </c>
      <c r="H67" s="112"/>
      <c r="I67">
        <f>BRPL_EOD!AE67+BRPL_EOD!AF67</f>
        <v>79.209999999999994</v>
      </c>
      <c r="J67">
        <f>BYPL_EOD!AE67+BYPL_EOD!AF67</f>
        <v>45</v>
      </c>
      <c r="K67">
        <f>MES_EOD!AE67+MES_EOD!AF67</f>
        <v>17.09</v>
      </c>
      <c r="L67">
        <f>NDMC_EOD!AE67+NDMC_EOD!AF67</f>
        <v>84.71</v>
      </c>
      <c r="M67">
        <f>TPDDL_EOD!AE67+TPDDL_EOD!AF67</f>
        <v>53.98</v>
      </c>
      <c r="N67">
        <f t="shared" ref="N67:N98" si="6">SUM(I67:M67)</f>
        <v>279.99</v>
      </c>
      <c r="O67" s="112">
        <f t="shared" ref="O67:O98" si="7">G67-N67</f>
        <v>9.9999999999909051E-3</v>
      </c>
      <c r="P67">
        <v>79.211999999999975</v>
      </c>
      <c r="Q67">
        <v>45</v>
      </c>
      <c r="R67">
        <v>17.09</v>
      </c>
      <c r="S67">
        <v>84.716023155251776</v>
      </c>
      <c r="T67">
        <v>53.981976844748218</v>
      </c>
      <c r="U67" s="114">
        <f t="shared" ref="U67:U98" si="8">SUM(P67:T67)</f>
        <v>279.99999999999994</v>
      </c>
      <c r="V67" s="112">
        <f t="shared" ref="V67:V99" si="9">G67-U67</f>
        <v>0</v>
      </c>
    </row>
    <row r="68" spans="1:22">
      <c r="A68" t="s">
        <v>110</v>
      </c>
      <c r="B68">
        <f>PPCL!B68</f>
        <v>280</v>
      </c>
      <c r="C68">
        <f>PPCL!C68</f>
        <v>0</v>
      </c>
      <c r="D68">
        <f>PPCL!M68</f>
        <v>280</v>
      </c>
      <c r="E68">
        <f>PPCL!N68</f>
        <v>0</v>
      </c>
      <c r="F68">
        <f t="shared" ref="F68:F98" si="10">B68+C68</f>
        <v>280</v>
      </c>
      <c r="G68">
        <f t="shared" ref="G68:G98" si="11">D68+E68</f>
        <v>280</v>
      </c>
      <c r="H68" s="112"/>
      <c r="I68">
        <f>BRPL_EOD!AE68+BRPL_EOD!AF68</f>
        <v>79.209999999999994</v>
      </c>
      <c r="J68">
        <f>BYPL_EOD!AE68+BYPL_EOD!AF68</f>
        <v>45</v>
      </c>
      <c r="K68">
        <f>MES_EOD!AE68+MES_EOD!AF68</f>
        <v>17.09</v>
      </c>
      <c r="L68">
        <f>NDMC_EOD!AE68+NDMC_EOD!AF68</f>
        <v>84.71</v>
      </c>
      <c r="M68">
        <f>TPDDL_EOD!AE68+TPDDL_EOD!AF68</f>
        <v>53.98</v>
      </c>
      <c r="N68">
        <f t="shared" si="6"/>
        <v>279.99</v>
      </c>
      <c r="O68" s="112">
        <f t="shared" si="7"/>
        <v>9.9999999999909051E-3</v>
      </c>
      <c r="P68">
        <v>79.211999999999975</v>
      </c>
      <c r="Q68">
        <v>45</v>
      </c>
      <c r="R68">
        <v>17.09</v>
      </c>
      <c r="S68">
        <v>84.716023155251776</v>
      </c>
      <c r="T68">
        <v>53.981976844748218</v>
      </c>
      <c r="U68" s="114">
        <f t="shared" si="8"/>
        <v>279.99999999999994</v>
      </c>
      <c r="V68" s="112">
        <f t="shared" si="9"/>
        <v>0</v>
      </c>
    </row>
    <row r="69" spans="1:22">
      <c r="A69" t="s">
        <v>111</v>
      </c>
      <c r="B69">
        <f>PPCL!B69</f>
        <v>280</v>
      </c>
      <c r="C69">
        <f>PPCL!C69</f>
        <v>0</v>
      </c>
      <c r="D69">
        <f>PPCL!M69</f>
        <v>280</v>
      </c>
      <c r="E69">
        <f>PPCL!N69</f>
        <v>0</v>
      </c>
      <c r="F69">
        <f t="shared" si="10"/>
        <v>280</v>
      </c>
      <c r="G69">
        <f t="shared" si="11"/>
        <v>280</v>
      </c>
      <c r="H69" s="112"/>
      <c r="I69">
        <f>BRPL_EOD!AE69+BRPL_EOD!AF69</f>
        <v>79.209999999999994</v>
      </c>
      <c r="J69">
        <f>BYPL_EOD!AE69+BYPL_EOD!AF69</f>
        <v>45</v>
      </c>
      <c r="K69">
        <f>MES_EOD!AE69+MES_EOD!AF69</f>
        <v>17.09</v>
      </c>
      <c r="L69">
        <f>NDMC_EOD!AE69+NDMC_EOD!AF69</f>
        <v>84.71</v>
      </c>
      <c r="M69">
        <f>TPDDL_EOD!AE69+TPDDL_EOD!AF69</f>
        <v>53.98</v>
      </c>
      <c r="N69">
        <f t="shared" si="6"/>
        <v>279.99</v>
      </c>
      <c r="O69" s="112">
        <f t="shared" si="7"/>
        <v>9.9999999999909051E-3</v>
      </c>
      <c r="P69">
        <v>79.211999999999975</v>
      </c>
      <c r="Q69">
        <v>45</v>
      </c>
      <c r="R69">
        <v>17.09</v>
      </c>
      <c r="S69">
        <v>84.716023155251776</v>
      </c>
      <c r="T69">
        <v>53.981976844748218</v>
      </c>
      <c r="U69" s="114">
        <f t="shared" si="8"/>
        <v>279.99999999999994</v>
      </c>
      <c r="V69" s="112">
        <f t="shared" si="9"/>
        <v>0</v>
      </c>
    </row>
    <row r="70" spans="1:22">
      <c r="A70" t="s">
        <v>112</v>
      </c>
      <c r="B70">
        <f>PPCL!B70</f>
        <v>280</v>
      </c>
      <c r="C70">
        <f>PPCL!C70</f>
        <v>0</v>
      </c>
      <c r="D70">
        <f>PPCL!M70</f>
        <v>280</v>
      </c>
      <c r="E70">
        <f>PPCL!N70</f>
        <v>0</v>
      </c>
      <c r="F70">
        <f t="shared" si="10"/>
        <v>280</v>
      </c>
      <c r="G70">
        <f t="shared" si="11"/>
        <v>280</v>
      </c>
      <c r="H70" s="112"/>
      <c r="I70">
        <f>BRPL_EOD!AE70+BRPL_EOD!AF70</f>
        <v>79.209999999999994</v>
      </c>
      <c r="J70">
        <f>BYPL_EOD!AE70+BYPL_EOD!AF70</f>
        <v>45</v>
      </c>
      <c r="K70">
        <f>MES_EOD!AE70+MES_EOD!AF70</f>
        <v>17.09</v>
      </c>
      <c r="L70">
        <f>NDMC_EOD!AE70+NDMC_EOD!AF70</f>
        <v>84.71</v>
      </c>
      <c r="M70">
        <f>TPDDL_EOD!AE70+TPDDL_EOD!AF70</f>
        <v>53.98</v>
      </c>
      <c r="N70">
        <f t="shared" si="6"/>
        <v>279.99</v>
      </c>
      <c r="O70" s="112">
        <f t="shared" si="7"/>
        <v>9.9999999999909051E-3</v>
      </c>
      <c r="P70">
        <v>79.211999999999975</v>
      </c>
      <c r="Q70">
        <v>45</v>
      </c>
      <c r="R70">
        <v>17.09</v>
      </c>
      <c r="S70">
        <v>84.716023155251776</v>
      </c>
      <c r="T70">
        <v>53.981976844748218</v>
      </c>
      <c r="U70" s="114">
        <f t="shared" si="8"/>
        <v>279.99999999999994</v>
      </c>
      <c r="V70" s="112">
        <f t="shared" si="9"/>
        <v>0</v>
      </c>
    </row>
    <row r="71" spans="1:22">
      <c r="A71" t="s">
        <v>113</v>
      </c>
      <c r="B71">
        <f>PPCL!B71</f>
        <v>280</v>
      </c>
      <c r="C71">
        <f>PPCL!C71</f>
        <v>0</v>
      </c>
      <c r="D71">
        <f>PPCL!M71</f>
        <v>280</v>
      </c>
      <c r="E71">
        <f>PPCL!N71</f>
        <v>0</v>
      </c>
      <c r="F71">
        <f t="shared" si="10"/>
        <v>280</v>
      </c>
      <c r="G71">
        <f t="shared" si="11"/>
        <v>280</v>
      </c>
      <c r="H71" s="112"/>
      <c r="I71">
        <f>BRPL_EOD!AE71+BRPL_EOD!AF71</f>
        <v>79.209999999999994</v>
      </c>
      <c r="J71">
        <f>BYPL_EOD!AE71+BYPL_EOD!AF71</f>
        <v>45</v>
      </c>
      <c r="K71">
        <f>MES_EOD!AE71+MES_EOD!AF71</f>
        <v>17.09</v>
      </c>
      <c r="L71">
        <f>NDMC_EOD!AE71+NDMC_EOD!AF71</f>
        <v>84.71</v>
      </c>
      <c r="M71">
        <f>TPDDL_EOD!AE71+TPDDL_EOD!AF71</f>
        <v>53.98</v>
      </c>
      <c r="N71">
        <f t="shared" si="6"/>
        <v>279.99</v>
      </c>
      <c r="O71" s="112">
        <f t="shared" si="7"/>
        <v>9.9999999999909051E-3</v>
      </c>
      <c r="P71">
        <v>79.211999999999975</v>
      </c>
      <c r="Q71">
        <v>45</v>
      </c>
      <c r="R71">
        <v>17.09</v>
      </c>
      <c r="S71">
        <v>84.716023155251776</v>
      </c>
      <c r="T71">
        <v>53.981976844748218</v>
      </c>
      <c r="U71" s="114">
        <f t="shared" si="8"/>
        <v>279.99999999999994</v>
      </c>
      <c r="V71" s="112">
        <f t="shared" si="9"/>
        <v>0</v>
      </c>
    </row>
    <row r="72" spans="1:22">
      <c r="A72" t="s">
        <v>114</v>
      </c>
      <c r="B72">
        <f>PPCL!B72</f>
        <v>280</v>
      </c>
      <c r="C72">
        <f>PPCL!C72</f>
        <v>0</v>
      </c>
      <c r="D72">
        <f>PPCL!M72</f>
        <v>280</v>
      </c>
      <c r="E72">
        <f>PPCL!N72</f>
        <v>0</v>
      </c>
      <c r="F72">
        <f t="shared" si="10"/>
        <v>280</v>
      </c>
      <c r="G72">
        <f t="shared" si="11"/>
        <v>280</v>
      </c>
      <c r="H72" s="112"/>
      <c r="I72">
        <f>BRPL_EOD!AE72+BRPL_EOD!AF72</f>
        <v>79.209999999999994</v>
      </c>
      <c r="J72">
        <f>BYPL_EOD!AE72+BYPL_EOD!AF72</f>
        <v>45</v>
      </c>
      <c r="K72">
        <f>MES_EOD!AE72+MES_EOD!AF72</f>
        <v>17.09</v>
      </c>
      <c r="L72">
        <f>NDMC_EOD!AE72+NDMC_EOD!AF72</f>
        <v>84.71</v>
      </c>
      <c r="M72">
        <f>TPDDL_EOD!AE72+TPDDL_EOD!AF72</f>
        <v>53.98</v>
      </c>
      <c r="N72">
        <f t="shared" si="6"/>
        <v>279.99</v>
      </c>
      <c r="O72" s="112">
        <f t="shared" si="7"/>
        <v>9.9999999999909051E-3</v>
      </c>
      <c r="P72">
        <v>79.211999999999975</v>
      </c>
      <c r="Q72">
        <v>45</v>
      </c>
      <c r="R72">
        <v>17.09</v>
      </c>
      <c r="S72">
        <v>84.716023155251776</v>
      </c>
      <c r="T72">
        <v>53.981976844748218</v>
      </c>
      <c r="U72" s="114">
        <f t="shared" si="8"/>
        <v>279.99999999999994</v>
      </c>
      <c r="V72" s="112">
        <f t="shared" si="9"/>
        <v>0</v>
      </c>
    </row>
    <row r="73" spans="1:22">
      <c r="A73" t="s">
        <v>115</v>
      </c>
      <c r="B73">
        <f>PPCL!B73</f>
        <v>280</v>
      </c>
      <c r="C73">
        <f>PPCL!C73</f>
        <v>0</v>
      </c>
      <c r="D73">
        <f>PPCL!M73</f>
        <v>280</v>
      </c>
      <c r="E73">
        <f>PPCL!N73</f>
        <v>0</v>
      </c>
      <c r="F73">
        <f t="shared" si="10"/>
        <v>280</v>
      </c>
      <c r="G73">
        <f t="shared" si="11"/>
        <v>280</v>
      </c>
      <c r="H73" s="112"/>
      <c r="I73">
        <f>BRPL_EOD!AE73+BRPL_EOD!AF73</f>
        <v>79.209999999999994</v>
      </c>
      <c r="J73">
        <f>BYPL_EOD!AE73+BYPL_EOD!AF73</f>
        <v>45</v>
      </c>
      <c r="K73">
        <f>MES_EOD!AE73+MES_EOD!AF73</f>
        <v>17.09</v>
      </c>
      <c r="L73">
        <f>NDMC_EOD!AE73+NDMC_EOD!AF73</f>
        <v>84.71</v>
      </c>
      <c r="M73">
        <f>TPDDL_EOD!AE73+TPDDL_EOD!AF73</f>
        <v>53.98</v>
      </c>
      <c r="N73">
        <f t="shared" si="6"/>
        <v>279.99</v>
      </c>
      <c r="O73" s="112">
        <f t="shared" si="7"/>
        <v>9.9999999999909051E-3</v>
      </c>
      <c r="P73">
        <v>79.211999999999975</v>
      </c>
      <c r="Q73">
        <v>45</v>
      </c>
      <c r="R73">
        <v>17.09</v>
      </c>
      <c r="S73">
        <v>84.716023155251776</v>
      </c>
      <c r="T73">
        <v>53.981976844748218</v>
      </c>
      <c r="U73" s="114">
        <f t="shared" si="8"/>
        <v>279.99999999999994</v>
      </c>
      <c r="V73" s="112">
        <f t="shared" si="9"/>
        <v>0</v>
      </c>
    </row>
    <row r="74" spans="1:22">
      <c r="A74" t="s">
        <v>116</v>
      </c>
      <c r="B74">
        <f>PPCL!B74</f>
        <v>280</v>
      </c>
      <c r="C74">
        <f>PPCL!C74</f>
        <v>0</v>
      </c>
      <c r="D74">
        <f>PPCL!M74</f>
        <v>280</v>
      </c>
      <c r="E74">
        <f>PPCL!N74</f>
        <v>0</v>
      </c>
      <c r="F74">
        <f t="shared" si="10"/>
        <v>280</v>
      </c>
      <c r="G74">
        <f t="shared" si="11"/>
        <v>280</v>
      </c>
      <c r="H74" s="112"/>
      <c r="I74">
        <f>BRPL_EOD!AE74+BRPL_EOD!AF74</f>
        <v>79.209999999999994</v>
      </c>
      <c r="J74">
        <f>BYPL_EOD!AE74+BYPL_EOD!AF74</f>
        <v>45</v>
      </c>
      <c r="K74">
        <f>MES_EOD!AE74+MES_EOD!AF74</f>
        <v>17.09</v>
      </c>
      <c r="L74">
        <f>NDMC_EOD!AE74+NDMC_EOD!AF74</f>
        <v>84.71</v>
      </c>
      <c r="M74">
        <f>TPDDL_EOD!AE74+TPDDL_EOD!AF74</f>
        <v>53.98</v>
      </c>
      <c r="N74">
        <f t="shared" si="6"/>
        <v>279.99</v>
      </c>
      <c r="O74" s="112">
        <f t="shared" si="7"/>
        <v>9.9999999999909051E-3</v>
      </c>
      <c r="P74">
        <v>79.211999999999975</v>
      </c>
      <c r="Q74">
        <v>45</v>
      </c>
      <c r="R74">
        <v>17.09</v>
      </c>
      <c r="S74">
        <v>84.716023155251776</v>
      </c>
      <c r="T74">
        <v>53.981976844748218</v>
      </c>
      <c r="U74" s="114">
        <f t="shared" si="8"/>
        <v>279.99999999999994</v>
      </c>
      <c r="V74" s="112">
        <f t="shared" si="9"/>
        <v>0</v>
      </c>
    </row>
    <row r="75" spans="1:22">
      <c r="A75" t="s">
        <v>117</v>
      </c>
      <c r="B75">
        <f>PPCL!B75</f>
        <v>280</v>
      </c>
      <c r="C75">
        <f>PPCL!C75</f>
        <v>0</v>
      </c>
      <c r="D75">
        <f>PPCL!M75</f>
        <v>280</v>
      </c>
      <c r="E75">
        <f>PPCL!N75</f>
        <v>0</v>
      </c>
      <c r="F75">
        <f t="shared" si="10"/>
        <v>280</v>
      </c>
      <c r="G75">
        <f t="shared" si="11"/>
        <v>280</v>
      </c>
      <c r="H75" s="112"/>
      <c r="I75">
        <f>BRPL_EOD!AE75+BRPL_EOD!AF75</f>
        <v>79.209999999999994</v>
      </c>
      <c r="J75">
        <f>BYPL_EOD!AE75+BYPL_EOD!AF75</f>
        <v>45</v>
      </c>
      <c r="K75">
        <f>MES_EOD!AE75+MES_EOD!AF75</f>
        <v>17.09</v>
      </c>
      <c r="L75">
        <f>NDMC_EOD!AE75+NDMC_EOD!AF75</f>
        <v>84.71</v>
      </c>
      <c r="M75">
        <f>TPDDL_EOD!AE75+TPDDL_EOD!AF75</f>
        <v>53.98</v>
      </c>
      <c r="N75">
        <f t="shared" si="6"/>
        <v>279.99</v>
      </c>
      <c r="O75" s="112">
        <f t="shared" si="7"/>
        <v>9.9999999999909051E-3</v>
      </c>
      <c r="P75">
        <v>79.211999999999975</v>
      </c>
      <c r="Q75">
        <v>45</v>
      </c>
      <c r="R75">
        <v>17.09</v>
      </c>
      <c r="S75">
        <v>84.716023155251776</v>
      </c>
      <c r="T75">
        <v>53.981976844748218</v>
      </c>
      <c r="U75" s="114">
        <f t="shared" si="8"/>
        <v>279.99999999999994</v>
      </c>
      <c r="V75" s="112">
        <f t="shared" si="9"/>
        <v>0</v>
      </c>
    </row>
    <row r="76" spans="1:22">
      <c r="A76" t="s">
        <v>118</v>
      </c>
      <c r="B76">
        <f>PPCL!B76</f>
        <v>280</v>
      </c>
      <c r="C76">
        <f>PPCL!C76</f>
        <v>0</v>
      </c>
      <c r="D76">
        <f>PPCL!M76</f>
        <v>280</v>
      </c>
      <c r="E76">
        <f>PPCL!N76</f>
        <v>0</v>
      </c>
      <c r="F76">
        <f t="shared" si="10"/>
        <v>280</v>
      </c>
      <c r="G76">
        <f t="shared" si="11"/>
        <v>280</v>
      </c>
      <c r="H76" s="112"/>
      <c r="I76">
        <f>BRPL_EOD!AE76+BRPL_EOD!AF76</f>
        <v>79.209999999999994</v>
      </c>
      <c r="J76">
        <f>BYPL_EOD!AE76+BYPL_EOD!AF76</f>
        <v>45</v>
      </c>
      <c r="K76">
        <f>MES_EOD!AE76+MES_EOD!AF76</f>
        <v>17.09</v>
      </c>
      <c r="L76">
        <f>NDMC_EOD!AE76+NDMC_EOD!AF76</f>
        <v>84.71</v>
      </c>
      <c r="M76">
        <f>TPDDL_EOD!AE76+TPDDL_EOD!AF76</f>
        <v>53.98</v>
      </c>
      <c r="N76">
        <f t="shared" si="6"/>
        <v>279.99</v>
      </c>
      <c r="O76" s="112">
        <f t="shared" si="7"/>
        <v>9.9999999999909051E-3</v>
      </c>
      <c r="P76">
        <v>79.211999999999975</v>
      </c>
      <c r="Q76">
        <v>45</v>
      </c>
      <c r="R76">
        <v>17.09</v>
      </c>
      <c r="S76">
        <v>84.716023155251776</v>
      </c>
      <c r="T76">
        <v>53.981976844748218</v>
      </c>
      <c r="U76" s="114">
        <f t="shared" si="8"/>
        <v>279.99999999999994</v>
      </c>
      <c r="V76" s="112">
        <f t="shared" si="9"/>
        <v>0</v>
      </c>
    </row>
    <row r="77" spans="1:22">
      <c r="A77" t="s">
        <v>119</v>
      </c>
      <c r="B77">
        <f>PPCL!B77</f>
        <v>280</v>
      </c>
      <c r="C77">
        <f>PPCL!C77</f>
        <v>0</v>
      </c>
      <c r="D77">
        <f>PPCL!M77</f>
        <v>280</v>
      </c>
      <c r="E77">
        <f>PPCL!N77</f>
        <v>0</v>
      </c>
      <c r="F77">
        <f t="shared" si="10"/>
        <v>280</v>
      </c>
      <c r="G77">
        <f t="shared" si="11"/>
        <v>280</v>
      </c>
      <c r="H77" s="112"/>
      <c r="I77">
        <f>BRPL_EOD!AE77+BRPL_EOD!AF77</f>
        <v>79.209999999999994</v>
      </c>
      <c r="J77">
        <f>BYPL_EOD!AE77+BYPL_EOD!AF77</f>
        <v>45</v>
      </c>
      <c r="K77">
        <f>MES_EOD!AE77+MES_EOD!AF77</f>
        <v>17.09</v>
      </c>
      <c r="L77">
        <f>NDMC_EOD!AE77+NDMC_EOD!AF77</f>
        <v>84.71</v>
      </c>
      <c r="M77">
        <f>TPDDL_EOD!AE77+TPDDL_EOD!AF77</f>
        <v>53.98</v>
      </c>
      <c r="N77">
        <f t="shared" si="6"/>
        <v>279.99</v>
      </c>
      <c r="O77" s="112">
        <f t="shared" si="7"/>
        <v>9.9999999999909051E-3</v>
      </c>
      <c r="P77">
        <v>79.211999999999975</v>
      </c>
      <c r="Q77">
        <v>45</v>
      </c>
      <c r="R77">
        <v>17.09</v>
      </c>
      <c r="S77">
        <v>84.716023155251776</v>
      </c>
      <c r="T77">
        <v>53.981976844748218</v>
      </c>
      <c r="U77" s="114">
        <f t="shared" si="8"/>
        <v>279.99999999999994</v>
      </c>
      <c r="V77" s="112">
        <f t="shared" si="9"/>
        <v>0</v>
      </c>
    </row>
    <row r="78" spans="1:22">
      <c r="A78" t="s">
        <v>120</v>
      </c>
      <c r="B78">
        <f>PPCL!B78</f>
        <v>280</v>
      </c>
      <c r="C78">
        <f>PPCL!C78</f>
        <v>0</v>
      </c>
      <c r="D78">
        <f>PPCL!M78</f>
        <v>280</v>
      </c>
      <c r="E78">
        <f>PPCL!N78</f>
        <v>0</v>
      </c>
      <c r="F78">
        <f t="shared" si="10"/>
        <v>280</v>
      </c>
      <c r="G78">
        <f t="shared" si="11"/>
        <v>280</v>
      </c>
      <c r="H78" s="112"/>
      <c r="I78">
        <f>BRPL_EOD!AE78+BRPL_EOD!AF78</f>
        <v>79.209999999999994</v>
      </c>
      <c r="J78">
        <f>BYPL_EOD!AE78+BYPL_EOD!AF78</f>
        <v>45</v>
      </c>
      <c r="K78">
        <f>MES_EOD!AE78+MES_EOD!AF78</f>
        <v>17.09</v>
      </c>
      <c r="L78">
        <f>NDMC_EOD!AE78+NDMC_EOD!AF78</f>
        <v>84.71</v>
      </c>
      <c r="M78">
        <f>TPDDL_EOD!AE78+TPDDL_EOD!AF78</f>
        <v>53.98</v>
      </c>
      <c r="N78">
        <f t="shared" si="6"/>
        <v>279.99</v>
      </c>
      <c r="O78" s="112">
        <f t="shared" si="7"/>
        <v>9.9999999999909051E-3</v>
      </c>
      <c r="P78">
        <v>79.211999999999975</v>
      </c>
      <c r="Q78">
        <v>45</v>
      </c>
      <c r="R78">
        <v>17.09</v>
      </c>
      <c r="S78">
        <v>84.716023155251776</v>
      </c>
      <c r="T78">
        <v>53.981976844748218</v>
      </c>
      <c r="U78" s="114">
        <f t="shared" si="8"/>
        <v>279.99999999999994</v>
      </c>
      <c r="V78" s="112">
        <f t="shared" si="9"/>
        <v>0</v>
      </c>
    </row>
    <row r="79" spans="1:22">
      <c r="A79" t="s">
        <v>121</v>
      </c>
      <c r="B79">
        <f>PPCL!B79</f>
        <v>280</v>
      </c>
      <c r="C79">
        <f>PPCL!C79</f>
        <v>0</v>
      </c>
      <c r="D79">
        <f>PPCL!M79</f>
        <v>280</v>
      </c>
      <c r="E79">
        <f>PPCL!N79</f>
        <v>0</v>
      </c>
      <c r="F79">
        <f t="shared" si="10"/>
        <v>280</v>
      </c>
      <c r="G79">
        <f t="shared" si="11"/>
        <v>280</v>
      </c>
      <c r="H79" s="112"/>
      <c r="I79">
        <f>BRPL_EOD!AE79+BRPL_EOD!AF79</f>
        <v>79.209999999999994</v>
      </c>
      <c r="J79">
        <f>BYPL_EOD!AE79+BYPL_EOD!AF79</f>
        <v>45</v>
      </c>
      <c r="K79">
        <f>MES_EOD!AE79+MES_EOD!AF79</f>
        <v>17.09</v>
      </c>
      <c r="L79">
        <f>NDMC_EOD!AE79+NDMC_EOD!AF79</f>
        <v>84.71</v>
      </c>
      <c r="M79">
        <f>TPDDL_EOD!AE79+TPDDL_EOD!AF79</f>
        <v>53.98</v>
      </c>
      <c r="N79">
        <f t="shared" si="6"/>
        <v>279.99</v>
      </c>
      <c r="O79" s="112">
        <f t="shared" si="7"/>
        <v>9.9999999999909051E-3</v>
      </c>
      <c r="P79">
        <v>79.211999999999975</v>
      </c>
      <c r="Q79">
        <v>45</v>
      </c>
      <c r="R79">
        <v>17.09</v>
      </c>
      <c r="S79">
        <v>84.716023155251776</v>
      </c>
      <c r="T79">
        <v>53.981976844748218</v>
      </c>
      <c r="U79" s="114">
        <f t="shared" si="8"/>
        <v>279.99999999999994</v>
      </c>
      <c r="V79" s="112">
        <f t="shared" si="9"/>
        <v>0</v>
      </c>
    </row>
    <row r="80" spans="1:22">
      <c r="A80" t="s">
        <v>122</v>
      </c>
      <c r="B80">
        <f>PPCL!B80</f>
        <v>280</v>
      </c>
      <c r="C80">
        <f>PPCL!C80</f>
        <v>0</v>
      </c>
      <c r="D80">
        <f>PPCL!M80</f>
        <v>280</v>
      </c>
      <c r="E80">
        <f>PPCL!N80</f>
        <v>0</v>
      </c>
      <c r="F80">
        <f t="shared" si="10"/>
        <v>280</v>
      </c>
      <c r="G80">
        <f t="shared" si="11"/>
        <v>280</v>
      </c>
      <c r="H80" s="112"/>
      <c r="I80">
        <f>BRPL_EOD!AE80+BRPL_EOD!AF80</f>
        <v>79.209999999999994</v>
      </c>
      <c r="J80">
        <f>BYPL_EOD!AE80+BYPL_EOD!AF80</f>
        <v>45</v>
      </c>
      <c r="K80">
        <f>MES_EOD!AE80+MES_EOD!AF80</f>
        <v>17.09</v>
      </c>
      <c r="L80">
        <f>NDMC_EOD!AE80+NDMC_EOD!AF80</f>
        <v>84.71</v>
      </c>
      <c r="M80">
        <f>TPDDL_EOD!AE80+TPDDL_EOD!AF80</f>
        <v>53.98</v>
      </c>
      <c r="N80">
        <f t="shared" si="6"/>
        <v>279.99</v>
      </c>
      <c r="O80" s="112">
        <f t="shared" si="7"/>
        <v>9.9999999999909051E-3</v>
      </c>
      <c r="P80">
        <v>79.211999999999975</v>
      </c>
      <c r="Q80">
        <v>45</v>
      </c>
      <c r="R80">
        <v>17.09</v>
      </c>
      <c r="S80">
        <v>84.716023155251776</v>
      </c>
      <c r="T80">
        <v>53.981976844748218</v>
      </c>
      <c r="U80" s="114">
        <f t="shared" si="8"/>
        <v>279.99999999999994</v>
      </c>
      <c r="V80" s="112">
        <f t="shared" si="9"/>
        <v>0</v>
      </c>
    </row>
    <row r="81" spans="1:22">
      <c r="A81" t="s">
        <v>123</v>
      </c>
      <c r="B81">
        <f>PPCL!B81</f>
        <v>280</v>
      </c>
      <c r="C81">
        <f>PPCL!C81</f>
        <v>0</v>
      </c>
      <c r="D81">
        <f>PPCL!M81</f>
        <v>280</v>
      </c>
      <c r="E81">
        <f>PPCL!N81</f>
        <v>0</v>
      </c>
      <c r="F81">
        <f t="shared" si="10"/>
        <v>280</v>
      </c>
      <c r="G81">
        <f t="shared" si="11"/>
        <v>280</v>
      </c>
      <c r="H81" s="112"/>
      <c r="I81">
        <f>BRPL_EOD!AE81+BRPL_EOD!AF81</f>
        <v>79.209999999999994</v>
      </c>
      <c r="J81">
        <f>BYPL_EOD!AE81+BYPL_EOD!AF81</f>
        <v>45</v>
      </c>
      <c r="K81">
        <f>MES_EOD!AE81+MES_EOD!AF81</f>
        <v>17.09</v>
      </c>
      <c r="L81">
        <f>NDMC_EOD!AE81+NDMC_EOD!AF81</f>
        <v>84.71</v>
      </c>
      <c r="M81">
        <f>TPDDL_EOD!AE81+TPDDL_EOD!AF81</f>
        <v>53.98</v>
      </c>
      <c r="N81">
        <f t="shared" si="6"/>
        <v>279.99</v>
      </c>
      <c r="O81" s="112">
        <f t="shared" si="7"/>
        <v>9.9999999999909051E-3</v>
      </c>
      <c r="P81">
        <v>79.211999999999975</v>
      </c>
      <c r="Q81">
        <v>45</v>
      </c>
      <c r="R81">
        <v>17.09</v>
      </c>
      <c r="S81">
        <v>84.716023155251776</v>
      </c>
      <c r="T81">
        <v>53.981976844748218</v>
      </c>
      <c r="U81" s="114">
        <f t="shared" si="8"/>
        <v>279.99999999999994</v>
      </c>
      <c r="V81" s="112">
        <f t="shared" si="9"/>
        <v>0</v>
      </c>
    </row>
    <row r="82" spans="1:22">
      <c r="A82" t="s">
        <v>124</v>
      </c>
      <c r="B82">
        <f>PPCL!B82</f>
        <v>280</v>
      </c>
      <c r="C82">
        <f>PPCL!C82</f>
        <v>0</v>
      </c>
      <c r="D82">
        <f>PPCL!M82</f>
        <v>280</v>
      </c>
      <c r="E82">
        <f>PPCL!N82</f>
        <v>0</v>
      </c>
      <c r="F82">
        <f t="shared" si="10"/>
        <v>280</v>
      </c>
      <c r="G82">
        <f t="shared" si="11"/>
        <v>280</v>
      </c>
      <c r="H82" s="112"/>
      <c r="I82">
        <f>BRPL_EOD!AE82+BRPL_EOD!AF82</f>
        <v>79.209999999999994</v>
      </c>
      <c r="J82">
        <f>BYPL_EOD!AE82+BYPL_EOD!AF82</f>
        <v>45</v>
      </c>
      <c r="K82">
        <f>MES_EOD!AE82+MES_EOD!AF82</f>
        <v>17.09</v>
      </c>
      <c r="L82">
        <f>NDMC_EOD!AE82+NDMC_EOD!AF82</f>
        <v>84.71</v>
      </c>
      <c r="M82">
        <f>TPDDL_EOD!AE82+TPDDL_EOD!AF82</f>
        <v>53.98</v>
      </c>
      <c r="N82">
        <f t="shared" si="6"/>
        <v>279.99</v>
      </c>
      <c r="O82" s="112">
        <f t="shared" si="7"/>
        <v>9.9999999999909051E-3</v>
      </c>
      <c r="P82">
        <v>79.211999999999975</v>
      </c>
      <c r="Q82">
        <v>45</v>
      </c>
      <c r="R82">
        <v>17.09</v>
      </c>
      <c r="S82">
        <v>84.716023155251776</v>
      </c>
      <c r="T82">
        <v>53.981976844748218</v>
      </c>
      <c r="U82" s="114">
        <f t="shared" si="8"/>
        <v>279.99999999999994</v>
      </c>
      <c r="V82" s="112">
        <f t="shared" si="9"/>
        <v>0</v>
      </c>
    </row>
    <row r="83" spans="1:22">
      <c r="A83" t="s">
        <v>125</v>
      </c>
      <c r="B83">
        <f>PPCL!B83</f>
        <v>280</v>
      </c>
      <c r="C83">
        <f>PPCL!C83</f>
        <v>0</v>
      </c>
      <c r="D83">
        <f>PPCL!M83</f>
        <v>280</v>
      </c>
      <c r="E83">
        <f>PPCL!N83</f>
        <v>0</v>
      </c>
      <c r="F83">
        <f t="shared" si="10"/>
        <v>280</v>
      </c>
      <c r="G83">
        <f t="shared" si="11"/>
        <v>280</v>
      </c>
      <c r="H83" s="112"/>
      <c r="I83">
        <f>BRPL_EOD!AE83+BRPL_EOD!AF83</f>
        <v>79.209999999999994</v>
      </c>
      <c r="J83">
        <f>BYPL_EOD!AE83+BYPL_EOD!AF83</f>
        <v>45</v>
      </c>
      <c r="K83">
        <f>MES_EOD!AE83+MES_EOD!AF83</f>
        <v>17.09</v>
      </c>
      <c r="L83">
        <f>NDMC_EOD!AE83+NDMC_EOD!AF83</f>
        <v>84.71</v>
      </c>
      <c r="M83">
        <f>TPDDL_EOD!AE83+TPDDL_EOD!AF83</f>
        <v>53.98</v>
      </c>
      <c r="N83">
        <f t="shared" si="6"/>
        <v>279.99</v>
      </c>
      <c r="O83" s="112">
        <f t="shared" si="7"/>
        <v>9.9999999999909051E-3</v>
      </c>
      <c r="P83">
        <v>79.211999999999975</v>
      </c>
      <c r="Q83">
        <v>45</v>
      </c>
      <c r="R83">
        <v>17.09</v>
      </c>
      <c r="S83">
        <v>84.716023155251776</v>
      </c>
      <c r="T83">
        <v>53.981976844748218</v>
      </c>
      <c r="U83" s="114">
        <f t="shared" si="8"/>
        <v>279.99999999999994</v>
      </c>
      <c r="V83" s="112">
        <f t="shared" si="9"/>
        <v>0</v>
      </c>
    </row>
    <row r="84" spans="1:22">
      <c r="A84" t="s">
        <v>126</v>
      </c>
      <c r="B84">
        <f>PPCL!B84</f>
        <v>280</v>
      </c>
      <c r="C84">
        <f>PPCL!C84</f>
        <v>0</v>
      </c>
      <c r="D84">
        <f>PPCL!M84</f>
        <v>280</v>
      </c>
      <c r="E84">
        <f>PPCL!N84</f>
        <v>0</v>
      </c>
      <c r="F84">
        <f t="shared" si="10"/>
        <v>280</v>
      </c>
      <c r="G84">
        <f t="shared" si="11"/>
        <v>280</v>
      </c>
      <c r="H84" s="112"/>
      <c r="I84">
        <f>BRPL_EOD!AE84+BRPL_EOD!AF84</f>
        <v>79.209999999999994</v>
      </c>
      <c r="J84">
        <f>BYPL_EOD!AE84+BYPL_EOD!AF84</f>
        <v>45</v>
      </c>
      <c r="K84">
        <f>MES_EOD!AE84+MES_EOD!AF84</f>
        <v>17.09</v>
      </c>
      <c r="L84">
        <f>NDMC_EOD!AE84+NDMC_EOD!AF84</f>
        <v>84.71</v>
      </c>
      <c r="M84">
        <f>TPDDL_EOD!AE84+TPDDL_EOD!AF84</f>
        <v>53.98</v>
      </c>
      <c r="N84">
        <f t="shared" si="6"/>
        <v>279.99</v>
      </c>
      <c r="O84" s="112">
        <f t="shared" si="7"/>
        <v>9.9999999999909051E-3</v>
      </c>
      <c r="P84">
        <v>79.211999999999975</v>
      </c>
      <c r="Q84">
        <v>45</v>
      </c>
      <c r="R84">
        <v>17.09</v>
      </c>
      <c r="S84">
        <v>84.716023155251776</v>
      </c>
      <c r="T84">
        <v>53.981976844748218</v>
      </c>
      <c r="U84" s="114">
        <f t="shared" si="8"/>
        <v>279.99999999999994</v>
      </c>
      <c r="V84" s="112">
        <f t="shared" si="9"/>
        <v>0</v>
      </c>
    </row>
    <row r="85" spans="1:22">
      <c r="A85" t="s">
        <v>127</v>
      </c>
      <c r="B85">
        <f>PPCL!B85</f>
        <v>280</v>
      </c>
      <c r="C85">
        <f>PPCL!C85</f>
        <v>0</v>
      </c>
      <c r="D85">
        <f>PPCL!M85</f>
        <v>280</v>
      </c>
      <c r="E85">
        <f>PPCL!N85</f>
        <v>0</v>
      </c>
      <c r="F85">
        <f t="shared" si="10"/>
        <v>280</v>
      </c>
      <c r="G85">
        <f t="shared" si="11"/>
        <v>280</v>
      </c>
      <c r="H85" s="112"/>
      <c r="I85">
        <f>BRPL_EOD!AE85+BRPL_EOD!AF85</f>
        <v>79.209999999999994</v>
      </c>
      <c r="J85">
        <f>BYPL_EOD!AE85+BYPL_EOD!AF85</f>
        <v>45</v>
      </c>
      <c r="K85">
        <f>MES_EOD!AE85+MES_EOD!AF85</f>
        <v>17.09</v>
      </c>
      <c r="L85">
        <f>NDMC_EOD!AE85+NDMC_EOD!AF85</f>
        <v>84.71</v>
      </c>
      <c r="M85">
        <f>TPDDL_EOD!AE85+TPDDL_EOD!AF85</f>
        <v>53.98</v>
      </c>
      <c r="N85">
        <f t="shared" si="6"/>
        <v>279.99</v>
      </c>
      <c r="O85" s="112">
        <f t="shared" si="7"/>
        <v>9.9999999999909051E-3</v>
      </c>
      <c r="P85">
        <v>79.211999999999975</v>
      </c>
      <c r="Q85">
        <v>45</v>
      </c>
      <c r="R85">
        <v>17.09</v>
      </c>
      <c r="S85">
        <v>84.716023155251776</v>
      </c>
      <c r="T85">
        <v>53.981976844748218</v>
      </c>
      <c r="U85" s="114">
        <f t="shared" si="8"/>
        <v>279.99999999999994</v>
      </c>
      <c r="V85" s="112">
        <f t="shared" si="9"/>
        <v>0</v>
      </c>
    </row>
    <row r="86" spans="1:22">
      <c r="A86" t="s">
        <v>128</v>
      </c>
      <c r="B86">
        <f>PPCL!B86</f>
        <v>280</v>
      </c>
      <c r="C86">
        <f>PPCL!C86</f>
        <v>0</v>
      </c>
      <c r="D86">
        <f>PPCL!M86</f>
        <v>280</v>
      </c>
      <c r="E86">
        <f>PPCL!N86</f>
        <v>0</v>
      </c>
      <c r="F86">
        <f t="shared" si="10"/>
        <v>280</v>
      </c>
      <c r="G86">
        <f t="shared" si="11"/>
        <v>280</v>
      </c>
      <c r="H86" s="112"/>
      <c r="I86">
        <f>BRPL_EOD!AE86+BRPL_EOD!AF86</f>
        <v>79.209999999999994</v>
      </c>
      <c r="J86">
        <f>BYPL_EOD!AE86+BYPL_EOD!AF86</f>
        <v>45</v>
      </c>
      <c r="K86">
        <f>MES_EOD!AE86+MES_EOD!AF86</f>
        <v>17.09</v>
      </c>
      <c r="L86">
        <f>NDMC_EOD!AE86+NDMC_EOD!AF86</f>
        <v>84.71</v>
      </c>
      <c r="M86">
        <f>TPDDL_EOD!AE86+TPDDL_EOD!AF86</f>
        <v>53.98</v>
      </c>
      <c r="N86">
        <f t="shared" si="6"/>
        <v>279.99</v>
      </c>
      <c r="O86" s="112">
        <f t="shared" si="7"/>
        <v>9.9999999999909051E-3</v>
      </c>
      <c r="P86">
        <v>79.211999999999975</v>
      </c>
      <c r="Q86">
        <v>45</v>
      </c>
      <c r="R86">
        <v>17.09</v>
      </c>
      <c r="S86">
        <v>84.716023155251776</v>
      </c>
      <c r="T86">
        <v>53.981976844748218</v>
      </c>
      <c r="U86" s="114">
        <f t="shared" si="8"/>
        <v>279.99999999999994</v>
      </c>
      <c r="V86" s="112">
        <f t="shared" si="9"/>
        <v>0</v>
      </c>
    </row>
    <row r="87" spans="1:22">
      <c r="A87" t="s">
        <v>129</v>
      </c>
      <c r="B87">
        <f>PPCL!B87</f>
        <v>280</v>
      </c>
      <c r="C87">
        <f>PPCL!C87</f>
        <v>0</v>
      </c>
      <c r="D87">
        <f>PPCL!M87</f>
        <v>280</v>
      </c>
      <c r="E87">
        <f>PPCL!N87</f>
        <v>0</v>
      </c>
      <c r="F87">
        <f t="shared" si="10"/>
        <v>280</v>
      </c>
      <c r="G87">
        <f t="shared" si="11"/>
        <v>280</v>
      </c>
      <c r="H87" s="112"/>
      <c r="I87">
        <f>BRPL_EOD!AE87+BRPL_EOD!AF87</f>
        <v>79.209999999999994</v>
      </c>
      <c r="J87">
        <f>BYPL_EOD!AE87+BYPL_EOD!AF87</f>
        <v>45</v>
      </c>
      <c r="K87">
        <f>MES_EOD!AE87+MES_EOD!AF87</f>
        <v>17.09</v>
      </c>
      <c r="L87">
        <f>NDMC_EOD!AE87+NDMC_EOD!AF87</f>
        <v>84.71</v>
      </c>
      <c r="M87">
        <f>TPDDL_EOD!AE87+TPDDL_EOD!AF87</f>
        <v>53.98</v>
      </c>
      <c r="N87">
        <f t="shared" si="6"/>
        <v>279.99</v>
      </c>
      <c r="O87" s="112">
        <f t="shared" si="7"/>
        <v>9.9999999999909051E-3</v>
      </c>
      <c r="P87">
        <v>79.211999999999975</v>
      </c>
      <c r="Q87">
        <v>45</v>
      </c>
      <c r="R87">
        <v>17.09</v>
      </c>
      <c r="S87">
        <v>84.716023155251776</v>
      </c>
      <c r="T87">
        <v>53.981976844748218</v>
      </c>
      <c r="U87" s="114">
        <f t="shared" si="8"/>
        <v>279.99999999999994</v>
      </c>
      <c r="V87" s="112">
        <f t="shared" si="9"/>
        <v>0</v>
      </c>
    </row>
    <row r="88" spans="1:22">
      <c r="A88" t="s">
        <v>130</v>
      </c>
      <c r="B88">
        <f>PPCL!B88</f>
        <v>280</v>
      </c>
      <c r="C88">
        <f>PPCL!C88</f>
        <v>0</v>
      </c>
      <c r="D88">
        <f>PPCL!M88</f>
        <v>280</v>
      </c>
      <c r="E88">
        <f>PPCL!N88</f>
        <v>0</v>
      </c>
      <c r="F88">
        <f t="shared" si="10"/>
        <v>280</v>
      </c>
      <c r="G88">
        <f t="shared" si="11"/>
        <v>280</v>
      </c>
      <c r="H88" s="112"/>
      <c r="I88">
        <f>BRPL_EOD!AE88+BRPL_EOD!AF88</f>
        <v>79.209999999999994</v>
      </c>
      <c r="J88">
        <f>BYPL_EOD!AE88+BYPL_EOD!AF88</f>
        <v>45</v>
      </c>
      <c r="K88">
        <f>MES_EOD!AE88+MES_EOD!AF88</f>
        <v>17.09</v>
      </c>
      <c r="L88">
        <f>NDMC_EOD!AE88+NDMC_EOD!AF88</f>
        <v>84.71</v>
      </c>
      <c r="M88">
        <f>TPDDL_EOD!AE88+TPDDL_EOD!AF88</f>
        <v>53.98</v>
      </c>
      <c r="N88">
        <f t="shared" si="6"/>
        <v>279.99</v>
      </c>
      <c r="O88" s="112">
        <f t="shared" si="7"/>
        <v>9.9999999999909051E-3</v>
      </c>
      <c r="P88">
        <v>79.211999999999975</v>
      </c>
      <c r="Q88">
        <v>45</v>
      </c>
      <c r="R88">
        <v>17.09</v>
      </c>
      <c r="S88">
        <v>84.716023155251776</v>
      </c>
      <c r="T88">
        <v>53.981976844748218</v>
      </c>
      <c r="U88" s="114">
        <f t="shared" si="8"/>
        <v>279.99999999999994</v>
      </c>
      <c r="V88" s="112">
        <f t="shared" si="9"/>
        <v>0</v>
      </c>
    </row>
    <row r="89" spans="1:22">
      <c r="A89" t="s">
        <v>131</v>
      </c>
      <c r="B89">
        <f>PPCL!B89</f>
        <v>280</v>
      </c>
      <c r="C89">
        <f>PPCL!C89</f>
        <v>0</v>
      </c>
      <c r="D89">
        <f>PPCL!M89</f>
        <v>280</v>
      </c>
      <c r="E89">
        <f>PPCL!N89</f>
        <v>0</v>
      </c>
      <c r="F89">
        <f t="shared" si="10"/>
        <v>280</v>
      </c>
      <c r="G89">
        <f t="shared" si="11"/>
        <v>280</v>
      </c>
      <c r="H89" s="112"/>
      <c r="I89">
        <f>BRPL_EOD!AE89+BRPL_EOD!AF89</f>
        <v>79.209999999999994</v>
      </c>
      <c r="J89">
        <f>BYPL_EOD!AE89+BYPL_EOD!AF89</f>
        <v>45</v>
      </c>
      <c r="K89">
        <f>MES_EOD!AE89+MES_EOD!AF89</f>
        <v>17.09</v>
      </c>
      <c r="L89">
        <f>NDMC_EOD!AE89+NDMC_EOD!AF89</f>
        <v>84.71</v>
      </c>
      <c r="M89">
        <f>TPDDL_EOD!AE89+TPDDL_EOD!AF89</f>
        <v>53.98</v>
      </c>
      <c r="N89">
        <f t="shared" si="6"/>
        <v>279.99</v>
      </c>
      <c r="O89" s="112">
        <f t="shared" si="7"/>
        <v>9.9999999999909051E-3</v>
      </c>
      <c r="P89">
        <v>79.211999999999975</v>
      </c>
      <c r="Q89">
        <v>45</v>
      </c>
      <c r="R89">
        <v>17.09</v>
      </c>
      <c r="S89">
        <v>84.716023155251776</v>
      </c>
      <c r="T89">
        <v>53.981976844748218</v>
      </c>
      <c r="U89" s="114">
        <f t="shared" si="8"/>
        <v>279.99999999999994</v>
      </c>
      <c r="V89" s="112">
        <f t="shared" si="9"/>
        <v>0</v>
      </c>
    </row>
    <row r="90" spans="1:22">
      <c r="A90" t="s">
        <v>132</v>
      </c>
      <c r="B90">
        <f>PPCL!B90</f>
        <v>280</v>
      </c>
      <c r="C90">
        <f>PPCL!C90</f>
        <v>0</v>
      </c>
      <c r="D90">
        <f>PPCL!M90</f>
        <v>280</v>
      </c>
      <c r="E90">
        <f>PPCL!N90</f>
        <v>0</v>
      </c>
      <c r="F90">
        <f t="shared" si="10"/>
        <v>280</v>
      </c>
      <c r="G90">
        <f t="shared" si="11"/>
        <v>280</v>
      </c>
      <c r="H90" s="112"/>
      <c r="I90">
        <f>BRPL_EOD!AE90+BRPL_EOD!AF90</f>
        <v>79.209999999999994</v>
      </c>
      <c r="J90">
        <f>BYPL_EOD!AE90+BYPL_EOD!AF90</f>
        <v>45</v>
      </c>
      <c r="K90">
        <f>MES_EOD!AE90+MES_EOD!AF90</f>
        <v>17.09</v>
      </c>
      <c r="L90">
        <f>NDMC_EOD!AE90+NDMC_EOD!AF90</f>
        <v>84.71</v>
      </c>
      <c r="M90">
        <f>TPDDL_EOD!AE90+TPDDL_EOD!AF90</f>
        <v>53.98</v>
      </c>
      <c r="N90">
        <f t="shared" si="6"/>
        <v>279.99</v>
      </c>
      <c r="O90" s="112">
        <f t="shared" si="7"/>
        <v>9.9999999999909051E-3</v>
      </c>
      <c r="P90">
        <v>79.211999999999975</v>
      </c>
      <c r="Q90">
        <v>45</v>
      </c>
      <c r="R90">
        <v>17.09</v>
      </c>
      <c r="S90">
        <v>84.716023155251776</v>
      </c>
      <c r="T90">
        <v>53.981976844748218</v>
      </c>
      <c r="U90" s="114">
        <f t="shared" si="8"/>
        <v>279.99999999999994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6.67875</v>
      </c>
      <c r="C99" s="114">
        <f t="shared" ref="C99:U99" si="12">SUM(C3:C98)/4000</f>
        <v>0.01</v>
      </c>
      <c r="D99" s="114">
        <f t="shared" si="12"/>
        <v>6.2987500000000001</v>
      </c>
      <c r="E99" s="114">
        <f t="shared" si="12"/>
        <v>0.01</v>
      </c>
      <c r="F99" s="114">
        <f t="shared" si="12"/>
        <v>6.6887499999999998</v>
      </c>
      <c r="G99" s="114">
        <f t="shared" si="12"/>
        <v>6.3087499999999999</v>
      </c>
      <c r="H99" s="114"/>
      <c r="I99" s="114">
        <f t="shared" si="12"/>
        <v>1.8366275000000003</v>
      </c>
      <c r="J99" s="114">
        <f t="shared" si="12"/>
        <v>1.0434774999999996</v>
      </c>
      <c r="K99" s="114">
        <f t="shared" si="12"/>
        <v>0.39213249999999972</v>
      </c>
      <c r="L99" s="114">
        <f t="shared" si="12"/>
        <v>1.7845774999999995</v>
      </c>
      <c r="M99" s="114">
        <f t="shared" si="12"/>
        <v>1.2518624999999983</v>
      </c>
      <c r="N99" s="114">
        <f t="shared" si="12"/>
        <v>6.3086775000000088</v>
      </c>
      <c r="O99" s="114">
        <f t="shared" si="12"/>
        <v>7.2499999999905634E-5</v>
      </c>
      <c r="P99" s="114">
        <f t="shared" si="12"/>
        <v>1.8366409635651164</v>
      </c>
      <c r="Q99" s="114">
        <f t="shared" si="12"/>
        <v>1.0434754912089637</v>
      </c>
      <c r="R99" s="114">
        <f t="shared" si="12"/>
        <v>0.39213174222148139</v>
      </c>
      <c r="S99" s="114">
        <f t="shared" si="12"/>
        <v>1.7846249102381875</v>
      </c>
      <c r="T99" s="114">
        <f t="shared" si="12"/>
        <v>1.2518768927662429</v>
      </c>
      <c r="U99" s="114">
        <f t="shared" si="12"/>
        <v>6.3087499999999999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38</v>
      </c>
      <c r="C3">
        <f>GT!C3</f>
        <v>0</v>
      </c>
      <c r="D3">
        <f>GT!M3</f>
        <v>34.6</v>
      </c>
      <c r="E3">
        <f>GT!N3</f>
        <v>0</v>
      </c>
      <c r="F3">
        <f>B3+C3</f>
        <v>38</v>
      </c>
      <c r="G3">
        <f>D3+E3-X3</f>
        <v>34.6</v>
      </c>
      <c r="H3" s="112"/>
      <c r="I3">
        <f>BRPL_EOD!AA3+BRPL_EOD!AB3</f>
        <v>13.77</v>
      </c>
      <c r="J3">
        <f>BYPL_EOD!AA3+BYPL_EOD!AB3</f>
        <v>7.87</v>
      </c>
      <c r="K3">
        <f>MES_EOD!AA3+MES_EOD!AB3</f>
        <v>0</v>
      </c>
      <c r="L3">
        <f>NDMC_EOD!AA3+NDMC_EOD!AB3</f>
        <v>1.85</v>
      </c>
      <c r="M3">
        <f>TPDDL_EOD!AA3+TPDDL_EOD!AB3</f>
        <v>11.09</v>
      </c>
      <c r="N3">
        <f t="shared" ref="N3:N66" si="0">SUM(I3:M3)</f>
        <v>34.58</v>
      </c>
      <c r="O3" s="112">
        <f t="shared" ref="O3:O66" si="1">G3-N3</f>
        <v>2.0000000000003126E-2</v>
      </c>
      <c r="P3">
        <v>13.777964141122037</v>
      </c>
      <c r="Q3">
        <v>7.8745517640254494</v>
      </c>
      <c r="R3">
        <v>0</v>
      </c>
      <c r="S3">
        <v>1.8510699826489303</v>
      </c>
      <c r="T3">
        <v>11.096414112203586</v>
      </c>
      <c r="U3" s="114">
        <f t="shared" ref="U3:U66" si="2">SUM(P3:T3)</f>
        <v>34.600000000000009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38</v>
      </c>
      <c r="G4">
        <f t="shared" ref="G4:G67" si="5">D4+E4-X4</f>
        <v>34.6</v>
      </c>
      <c r="H4" s="112"/>
      <c r="I4">
        <f>BRPL_EOD!AA4+BRPL_EOD!AB4</f>
        <v>13.77</v>
      </c>
      <c r="J4">
        <f>BYPL_EOD!AA4+BYPL_EOD!AB4</f>
        <v>7.87</v>
      </c>
      <c r="K4">
        <f>MES_EOD!AA4+MES_EOD!AB4</f>
        <v>0</v>
      </c>
      <c r="L4">
        <f>NDMC_EOD!AA4+NDMC_EOD!AB4</f>
        <v>1.85</v>
      </c>
      <c r="M4">
        <f>TPDDL_EOD!AA4+TPDDL_EOD!AB4</f>
        <v>11.09</v>
      </c>
      <c r="N4">
        <f t="shared" si="0"/>
        <v>34.58</v>
      </c>
      <c r="O4" s="112">
        <f t="shared" si="1"/>
        <v>2.0000000000003126E-2</v>
      </c>
      <c r="P4">
        <v>13.777964141122037</v>
      </c>
      <c r="Q4">
        <v>7.8745517640254494</v>
      </c>
      <c r="R4">
        <v>0</v>
      </c>
      <c r="S4">
        <v>1.8510699826489303</v>
      </c>
      <c r="T4">
        <v>11.096414112203586</v>
      </c>
      <c r="U4" s="114">
        <f t="shared" si="2"/>
        <v>34.600000000000009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38</v>
      </c>
      <c r="C5">
        <f>GT!C5</f>
        <v>0</v>
      </c>
      <c r="D5">
        <f>GT!M5</f>
        <v>34.6</v>
      </c>
      <c r="E5">
        <f>GT!N5</f>
        <v>0</v>
      </c>
      <c r="F5">
        <f t="shared" si="4"/>
        <v>38</v>
      </c>
      <c r="G5">
        <f t="shared" si="5"/>
        <v>34.6</v>
      </c>
      <c r="H5" s="112"/>
      <c r="I5">
        <f>BRPL_EOD!AA5+BRPL_EOD!AB5</f>
        <v>13.77</v>
      </c>
      <c r="J5">
        <f>BYPL_EOD!AA5+BYPL_EOD!AB5</f>
        <v>7.87</v>
      </c>
      <c r="K5">
        <f>MES_EOD!AA5+MES_EOD!AB5</f>
        <v>0</v>
      </c>
      <c r="L5">
        <f>NDMC_EOD!AA5+NDMC_EOD!AB5</f>
        <v>1.85</v>
      </c>
      <c r="M5">
        <f>TPDDL_EOD!AA5+TPDDL_EOD!AB5</f>
        <v>11.09</v>
      </c>
      <c r="N5">
        <f t="shared" si="0"/>
        <v>34.58</v>
      </c>
      <c r="O5" s="112">
        <f t="shared" si="1"/>
        <v>2.0000000000003126E-2</v>
      </c>
      <c r="P5">
        <v>13.777964141122037</v>
      </c>
      <c r="Q5">
        <v>7.8745517640254494</v>
      </c>
      <c r="R5">
        <v>0</v>
      </c>
      <c r="S5">
        <v>1.8510699826489303</v>
      </c>
      <c r="T5">
        <v>11.096414112203586</v>
      </c>
      <c r="U5" s="114">
        <f t="shared" si="2"/>
        <v>34.600000000000009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38</v>
      </c>
      <c r="C6">
        <f>GT!C6</f>
        <v>0</v>
      </c>
      <c r="D6">
        <f>GT!M6</f>
        <v>34.6</v>
      </c>
      <c r="E6">
        <f>GT!N6</f>
        <v>0</v>
      </c>
      <c r="F6">
        <f t="shared" si="4"/>
        <v>38</v>
      </c>
      <c r="G6">
        <f t="shared" si="5"/>
        <v>34.6</v>
      </c>
      <c r="H6" s="112"/>
      <c r="I6">
        <f>BRPL_EOD!AA6+BRPL_EOD!AB6</f>
        <v>13.77</v>
      </c>
      <c r="J6">
        <f>BYPL_EOD!AA6+BYPL_EOD!AB6</f>
        <v>7.87</v>
      </c>
      <c r="K6">
        <f>MES_EOD!AA6+MES_EOD!AB6</f>
        <v>0</v>
      </c>
      <c r="L6">
        <f>NDMC_EOD!AA6+NDMC_EOD!AB6</f>
        <v>1.85</v>
      </c>
      <c r="M6">
        <f>TPDDL_EOD!AA6+TPDDL_EOD!AB6</f>
        <v>11.09</v>
      </c>
      <c r="N6">
        <f t="shared" si="0"/>
        <v>34.58</v>
      </c>
      <c r="O6" s="112">
        <f t="shared" si="1"/>
        <v>2.0000000000003126E-2</v>
      </c>
      <c r="P6">
        <v>13.777964141122037</v>
      </c>
      <c r="Q6">
        <v>7.8745517640254494</v>
      </c>
      <c r="R6">
        <v>0</v>
      </c>
      <c r="S6">
        <v>1.8510699826489303</v>
      </c>
      <c r="T6">
        <v>11.096414112203586</v>
      </c>
      <c r="U6" s="114">
        <f t="shared" si="2"/>
        <v>34.600000000000009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38</v>
      </c>
      <c r="C7">
        <f>GT!C7</f>
        <v>0</v>
      </c>
      <c r="D7">
        <f>GT!M7</f>
        <v>34.6</v>
      </c>
      <c r="E7">
        <f>GT!N7</f>
        <v>0</v>
      </c>
      <c r="F7">
        <f t="shared" si="4"/>
        <v>38</v>
      </c>
      <c r="G7">
        <f t="shared" si="5"/>
        <v>34.6</v>
      </c>
      <c r="H7" s="112"/>
      <c r="I7">
        <f>BRPL_EOD!AA7+BRPL_EOD!AB7</f>
        <v>13.77</v>
      </c>
      <c r="J7">
        <f>BYPL_EOD!AA7+BYPL_EOD!AB7</f>
        <v>7.87</v>
      </c>
      <c r="K7">
        <f>MES_EOD!AA7+MES_EOD!AB7</f>
        <v>0</v>
      </c>
      <c r="L7">
        <f>NDMC_EOD!AA7+NDMC_EOD!AB7</f>
        <v>1.85</v>
      </c>
      <c r="M7">
        <f>TPDDL_EOD!AA7+TPDDL_EOD!AB7</f>
        <v>11.09</v>
      </c>
      <c r="N7">
        <f t="shared" si="0"/>
        <v>34.58</v>
      </c>
      <c r="O7" s="112">
        <f t="shared" si="1"/>
        <v>2.0000000000003126E-2</v>
      </c>
      <c r="P7">
        <v>13.777964141122037</v>
      </c>
      <c r="Q7">
        <v>7.8745517640254494</v>
      </c>
      <c r="R7">
        <v>0</v>
      </c>
      <c r="S7">
        <v>1.8510699826489303</v>
      </c>
      <c r="T7">
        <v>11.096414112203586</v>
      </c>
      <c r="U7" s="114">
        <f t="shared" si="2"/>
        <v>34.600000000000009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38</v>
      </c>
      <c r="C8">
        <f>GT!C8</f>
        <v>0</v>
      </c>
      <c r="D8">
        <f>GT!M8</f>
        <v>34.6</v>
      </c>
      <c r="E8">
        <f>GT!N8</f>
        <v>0</v>
      </c>
      <c r="F8">
        <f t="shared" si="4"/>
        <v>38</v>
      </c>
      <c r="G8">
        <f t="shared" si="5"/>
        <v>34.6</v>
      </c>
      <c r="H8" s="112"/>
      <c r="I8">
        <f>BRPL_EOD!AA8+BRPL_EOD!AB8</f>
        <v>13.77</v>
      </c>
      <c r="J8">
        <f>BYPL_EOD!AA8+BYPL_EOD!AB8</f>
        <v>7.87</v>
      </c>
      <c r="K8">
        <f>MES_EOD!AA8+MES_EOD!AB8</f>
        <v>0</v>
      </c>
      <c r="L8">
        <f>NDMC_EOD!AA8+NDMC_EOD!AB8</f>
        <v>1.85</v>
      </c>
      <c r="M8">
        <f>TPDDL_EOD!AA8+TPDDL_EOD!AB8</f>
        <v>11.09</v>
      </c>
      <c r="N8">
        <f t="shared" si="0"/>
        <v>34.58</v>
      </c>
      <c r="O8" s="112">
        <f t="shared" si="1"/>
        <v>2.0000000000003126E-2</v>
      </c>
      <c r="P8">
        <v>13.777964141122037</v>
      </c>
      <c r="Q8">
        <v>7.8745517640254494</v>
      </c>
      <c r="R8">
        <v>0</v>
      </c>
      <c r="S8">
        <v>1.8510699826489303</v>
      </c>
      <c r="T8">
        <v>11.096414112203586</v>
      </c>
      <c r="U8" s="114">
        <f t="shared" si="2"/>
        <v>34.600000000000009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38</v>
      </c>
      <c r="C9">
        <f>GT!C9</f>
        <v>0</v>
      </c>
      <c r="D9">
        <f>GT!M9</f>
        <v>34.6</v>
      </c>
      <c r="E9">
        <f>GT!N9</f>
        <v>0</v>
      </c>
      <c r="F9">
        <f t="shared" si="4"/>
        <v>38</v>
      </c>
      <c r="G9">
        <f t="shared" si="5"/>
        <v>34.6</v>
      </c>
      <c r="H9" s="112"/>
      <c r="I9">
        <f>BRPL_EOD!AA9+BRPL_EOD!AB9</f>
        <v>13.77</v>
      </c>
      <c r="J9">
        <f>BYPL_EOD!AA9+BYPL_EOD!AB9</f>
        <v>7.87</v>
      </c>
      <c r="K9">
        <f>MES_EOD!AA9+MES_EOD!AB9</f>
        <v>0</v>
      </c>
      <c r="L9">
        <f>NDMC_EOD!AA9+NDMC_EOD!AB9</f>
        <v>1.85</v>
      </c>
      <c r="M9">
        <f>TPDDL_EOD!AA9+TPDDL_EOD!AB9</f>
        <v>11.09</v>
      </c>
      <c r="N9">
        <f t="shared" si="0"/>
        <v>34.58</v>
      </c>
      <c r="O9" s="112">
        <f t="shared" si="1"/>
        <v>2.0000000000003126E-2</v>
      </c>
      <c r="P9">
        <v>13.777964141122037</v>
      </c>
      <c r="Q9">
        <v>7.8745517640254494</v>
      </c>
      <c r="R9">
        <v>0</v>
      </c>
      <c r="S9">
        <v>1.8510699826489303</v>
      </c>
      <c r="T9">
        <v>11.096414112203586</v>
      </c>
      <c r="U9" s="114">
        <f t="shared" si="2"/>
        <v>34.600000000000009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38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38</v>
      </c>
      <c r="G10">
        <f t="shared" si="5"/>
        <v>34.6</v>
      </c>
      <c r="H10" s="112"/>
      <c r="I10">
        <f>BRPL_EOD!AA10+BRPL_EOD!AB10</f>
        <v>13.77</v>
      </c>
      <c r="J10">
        <f>BYPL_EOD!AA10+BYPL_EOD!AB10</f>
        <v>7.87</v>
      </c>
      <c r="K10">
        <f>MES_EOD!AA10+MES_EOD!AB10</f>
        <v>0</v>
      </c>
      <c r="L10">
        <f>NDMC_EOD!AA10+NDMC_EOD!AB10</f>
        <v>1.85</v>
      </c>
      <c r="M10">
        <f>TPDDL_EOD!AA10+TPDDL_EOD!AB10</f>
        <v>11.09</v>
      </c>
      <c r="N10">
        <f t="shared" si="0"/>
        <v>34.58</v>
      </c>
      <c r="O10" s="112">
        <f t="shared" si="1"/>
        <v>2.0000000000003126E-2</v>
      </c>
      <c r="P10">
        <v>13.777964141122037</v>
      </c>
      <c r="Q10">
        <v>7.8745517640254494</v>
      </c>
      <c r="R10">
        <v>0</v>
      </c>
      <c r="S10">
        <v>1.8510699826489303</v>
      </c>
      <c r="T10">
        <v>11.096414112203586</v>
      </c>
      <c r="U10" s="114">
        <f t="shared" si="2"/>
        <v>34.600000000000009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38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38</v>
      </c>
      <c r="G11">
        <f t="shared" si="5"/>
        <v>34.6</v>
      </c>
      <c r="H11" s="112"/>
      <c r="I11">
        <f>BRPL_EOD!AA11+BRPL_EOD!AB11</f>
        <v>13.77</v>
      </c>
      <c r="J11">
        <f>BYPL_EOD!AA11+BYPL_EOD!AB11</f>
        <v>7.87</v>
      </c>
      <c r="K11">
        <f>MES_EOD!AA11+MES_EOD!AB11</f>
        <v>0</v>
      </c>
      <c r="L11">
        <f>NDMC_EOD!AA11+NDMC_EOD!AB11</f>
        <v>1.85</v>
      </c>
      <c r="M11">
        <f>TPDDL_EOD!AA11+TPDDL_EOD!AB11</f>
        <v>11.09</v>
      </c>
      <c r="N11">
        <f t="shared" si="0"/>
        <v>34.58</v>
      </c>
      <c r="O11" s="112">
        <f t="shared" si="1"/>
        <v>2.0000000000003126E-2</v>
      </c>
      <c r="P11">
        <v>13.777964141122037</v>
      </c>
      <c r="Q11">
        <v>7.8745517640254494</v>
      </c>
      <c r="R11">
        <v>0</v>
      </c>
      <c r="S11">
        <v>1.8510699826489303</v>
      </c>
      <c r="T11">
        <v>11.096414112203586</v>
      </c>
      <c r="U11" s="114">
        <f t="shared" si="2"/>
        <v>34.600000000000009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38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38</v>
      </c>
      <c r="G12">
        <f t="shared" si="5"/>
        <v>34.6</v>
      </c>
      <c r="H12" s="112"/>
      <c r="I12">
        <f>BRPL_EOD!AA12+BRPL_EOD!AB12</f>
        <v>13.77</v>
      </c>
      <c r="J12">
        <f>BYPL_EOD!AA12+BYPL_EOD!AB12</f>
        <v>7.87</v>
      </c>
      <c r="K12">
        <f>MES_EOD!AA12+MES_EOD!AB12</f>
        <v>0</v>
      </c>
      <c r="L12">
        <f>NDMC_EOD!AA12+NDMC_EOD!AB12</f>
        <v>1.85</v>
      </c>
      <c r="M12">
        <f>TPDDL_EOD!AA12+TPDDL_EOD!AB12</f>
        <v>11.09</v>
      </c>
      <c r="N12">
        <f t="shared" si="0"/>
        <v>34.58</v>
      </c>
      <c r="O12" s="112">
        <f t="shared" si="1"/>
        <v>2.0000000000003126E-2</v>
      </c>
      <c r="P12">
        <v>13.777964141122037</v>
      </c>
      <c r="Q12">
        <v>7.8745517640254494</v>
      </c>
      <c r="R12">
        <v>0</v>
      </c>
      <c r="S12">
        <v>1.8510699826489303</v>
      </c>
      <c r="T12">
        <v>11.096414112203586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38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38</v>
      </c>
      <c r="G13">
        <f t="shared" si="5"/>
        <v>33.6</v>
      </c>
      <c r="H13" s="112"/>
      <c r="I13">
        <f>BRPL_EOD!AA13+BRPL_EOD!AB13</f>
        <v>13.38</v>
      </c>
      <c r="J13">
        <f>BYPL_EOD!AA13+BYPL_EOD!AB13</f>
        <v>7.65</v>
      </c>
      <c r="K13">
        <f>MES_EOD!AA13+MES_EOD!AB13</f>
        <v>0</v>
      </c>
      <c r="L13">
        <f>NDMC_EOD!AA13+NDMC_EOD!AB13</f>
        <v>1.8</v>
      </c>
      <c r="M13">
        <f>TPDDL_EOD!AA13+TPDDL_EOD!AB13</f>
        <v>10.77</v>
      </c>
      <c r="N13">
        <f t="shared" si="0"/>
        <v>33.6</v>
      </c>
      <c r="O13" s="112">
        <f t="shared" si="1"/>
        <v>0</v>
      </c>
      <c r="P13">
        <v>13.38</v>
      </c>
      <c r="Q13">
        <v>7.65</v>
      </c>
      <c r="R13">
        <v>0</v>
      </c>
      <c r="S13">
        <v>1.8</v>
      </c>
      <c r="T13">
        <v>10.77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38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38</v>
      </c>
      <c r="G14">
        <f t="shared" si="5"/>
        <v>33.6</v>
      </c>
      <c r="H14" s="112"/>
      <c r="I14">
        <f>BRPL_EOD!AA14+BRPL_EOD!AB14</f>
        <v>13.38</v>
      </c>
      <c r="J14">
        <f>BYPL_EOD!AA14+BYPL_EOD!AB14</f>
        <v>7.65</v>
      </c>
      <c r="K14">
        <f>MES_EOD!AA14+MES_EOD!AB14</f>
        <v>0</v>
      </c>
      <c r="L14">
        <f>NDMC_EOD!AA14+NDMC_EOD!AB14</f>
        <v>1.8</v>
      </c>
      <c r="M14">
        <f>TPDDL_EOD!AA14+TPDDL_EOD!AB14</f>
        <v>10.77</v>
      </c>
      <c r="N14">
        <f t="shared" si="0"/>
        <v>33.6</v>
      </c>
      <c r="O14" s="112">
        <f t="shared" si="1"/>
        <v>0</v>
      </c>
      <c r="P14">
        <v>13.38</v>
      </c>
      <c r="Q14">
        <v>7.65</v>
      </c>
      <c r="R14">
        <v>0</v>
      </c>
      <c r="S14">
        <v>1.8</v>
      </c>
      <c r="T14">
        <v>10.77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38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38</v>
      </c>
      <c r="G15">
        <f t="shared" si="5"/>
        <v>33.6</v>
      </c>
      <c r="H15" s="112"/>
      <c r="I15">
        <f>BRPL_EOD!AA15+BRPL_EOD!AB15</f>
        <v>13.38</v>
      </c>
      <c r="J15">
        <f>BYPL_EOD!AA15+BYPL_EOD!AB15</f>
        <v>7.65</v>
      </c>
      <c r="K15">
        <f>MES_EOD!AA15+MES_EOD!AB15</f>
        <v>0</v>
      </c>
      <c r="L15">
        <f>NDMC_EOD!AA15+NDMC_EOD!AB15</f>
        <v>1.8</v>
      </c>
      <c r="M15">
        <f>TPDDL_EOD!AA15+TPDDL_EOD!AB15</f>
        <v>10.77</v>
      </c>
      <c r="N15">
        <f t="shared" si="0"/>
        <v>33.6</v>
      </c>
      <c r="O15" s="112">
        <f t="shared" si="1"/>
        <v>0</v>
      </c>
      <c r="P15">
        <v>13.38</v>
      </c>
      <c r="Q15">
        <v>7.65</v>
      </c>
      <c r="R15">
        <v>0</v>
      </c>
      <c r="S15">
        <v>1.8</v>
      </c>
      <c r="T15">
        <v>10.77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38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38</v>
      </c>
      <c r="G16">
        <f t="shared" si="5"/>
        <v>33.6</v>
      </c>
      <c r="H16" s="112"/>
      <c r="I16">
        <f>BRPL_EOD!AA16+BRPL_EOD!AB16</f>
        <v>13.38</v>
      </c>
      <c r="J16">
        <f>BYPL_EOD!AA16+BYPL_EOD!AB16</f>
        <v>7.65</v>
      </c>
      <c r="K16">
        <f>MES_EOD!AA16+MES_EOD!AB16</f>
        <v>0</v>
      </c>
      <c r="L16">
        <f>NDMC_EOD!AA16+NDMC_EOD!AB16</f>
        <v>1.8</v>
      </c>
      <c r="M16">
        <f>TPDDL_EOD!AA16+TPDDL_EOD!AB16</f>
        <v>10.77</v>
      </c>
      <c r="N16">
        <f t="shared" si="0"/>
        <v>33.6</v>
      </c>
      <c r="O16" s="112">
        <f t="shared" si="1"/>
        <v>0</v>
      </c>
      <c r="P16">
        <v>13.38</v>
      </c>
      <c r="Q16">
        <v>7.65</v>
      </c>
      <c r="R16">
        <v>0</v>
      </c>
      <c r="S16">
        <v>1.8</v>
      </c>
      <c r="T16">
        <v>10.77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38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38</v>
      </c>
      <c r="G17">
        <f t="shared" si="5"/>
        <v>33.6</v>
      </c>
      <c r="H17" s="112"/>
      <c r="I17">
        <f>BRPL_EOD!AA17+BRPL_EOD!AB17</f>
        <v>13.38</v>
      </c>
      <c r="J17">
        <f>BYPL_EOD!AA17+BYPL_EOD!AB17</f>
        <v>7.65</v>
      </c>
      <c r="K17">
        <f>MES_EOD!AA17+MES_EOD!AB17</f>
        <v>0</v>
      </c>
      <c r="L17">
        <f>NDMC_EOD!AA17+NDMC_EOD!AB17</f>
        <v>1.8</v>
      </c>
      <c r="M17">
        <f>TPDDL_EOD!AA17+TPDDL_EOD!AB17</f>
        <v>10.77</v>
      </c>
      <c r="N17">
        <f t="shared" si="0"/>
        <v>33.6</v>
      </c>
      <c r="O17" s="112">
        <f t="shared" si="1"/>
        <v>0</v>
      </c>
      <c r="P17">
        <v>13.38</v>
      </c>
      <c r="Q17">
        <v>7.65</v>
      </c>
      <c r="R17">
        <v>0</v>
      </c>
      <c r="S17">
        <v>1.8</v>
      </c>
      <c r="T17">
        <v>10.77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38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38</v>
      </c>
      <c r="G18">
        <f t="shared" si="5"/>
        <v>33.6</v>
      </c>
      <c r="H18" s="112"/>
      <c r="I18">
        <f>BRPL_EOD!AA18+BRPL_EOD!AB18</f>
        <v>13.38</v>
      </c>
      <c r="J18">
        <f>BYPL_EOD!AA18+BYPL_EOD!AB18</f>
        <v>7.65</v>
      </c>
      <c r="K18">
        <f>MES_EOD!AA18+MES_EOD!AB18</f>
        <v>0</v>
      </c>
      <c r="L18">
        <f>NDMC_EOD!AA18+NDMC_EOD!AB18</f>
        <v>1.8</v>
      </c>
      <c r="M18">
        <f>TPDDL_EOD!AA18+TPDDL_EOD!AB18</f>
        <v>10.77</v>
      </c>
      <c r="N18">
        <f t="shared" si="0"/>
        <v>33.6</v>
      </c>
      <c r="O18" s="112">
        <f t="shared" si="1"/>
        <v>0</v>
      </c>
      <c r="P18">
        <v>13.38</v>
      </c>
      <c r="Q18">
        <v>7.65</v>
      </c>
      <c r="R18">
        <v>0</v>
      </c>
      <c r="S18">
        <v>1.8</v>
      </c>
      <c r="T18">
        <v>10.77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38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38</v>
      </c>
      <c r="G19">
        <f t="shared" si="5"/>
        <v>33.6</v>
      </c>
      <c r="H19" s="112"/>
      <c r="I19">
        <f>BRPL_EOD!AA19+BRPL_EOD!AB19</f>
        <v>13.38</v>
      </c>
      <c r="J19">
        <f>BYPL_EOD!AA19+BYPL_EOD!AB19</f>
        <v>7.65</v>
      </c>
      <c r="K19">
        <f>MES_EOD!AA19+MES_EOD!AB19</f>
        <v>0</v>
      </c>
      <c r="L19">
        <f>NDMC_EOD!AA19+NDMC_EOD!AB19</f>
        <v>1.8</v>
      </c>
      <c r="M19">
        <f>TPDDL_EOD!AA19+TPDDL_EOD!AB19</f>
        <v>10.77</v>
      </c>
      <c r="N19">
        <f t="shared" si="0"/>
        <v>33.6</v>
      </c>
      <c r="O19" s="112">
        <f t="shared" si="1"/>
        <v>0</v>
      </c>
      <c r="P19">
        <v>13.38</v>
      </c>
      <c r="Q19">
        <v>7.65</v>
      </c>
      <c r="R19">
        <v>0</v>
      </c>
      <c r="S19">
        <v>1.8</v>
      </c>
      <c r="T19">
        <v>10.77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38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38</v>
      </c>
      <c r="G20">
        <f t="shared" si="5"/>
        <v>33.6</v>
      </c>
      <c r="H20" s="112"/>
      <c r="I20">
        <f>BRPL_EOD!AA20+BRPL_EOD!AB20</f>
        <v>13.38</v>
      </c>
      <c r="J20">
        <f>BYPL_EOD!AA20+BYPL_EOD!AB20</f>
        <v>7.65</v>
      </c>
      <c r="K20">
        <f>MES_EOD!AA20+MES_EOD!AB20</f>
        <v>0</v>
      </c>
      <c r="L20">
        <f>NDMC_EOD!AA20+NDMC_EOD!AB20</f>
        <v>1.8</v>
      </c>
      <c r="M20">
        <f>TPDDL_EOD!AA20+TPDDL_EOD!AB20</f>
        <v>10.77</v>
      </c>
      <c r="N20">
        <f t="shared" si="0"/>
        <v>33.6</v>
      </c>
      <c r="O20" s="112">
        <f t="shared" si="1"/>
        <v>0</v>
      </c>
      <c r="P20">
        <v>13.38</v>
      </c>
      <c r="Q20">
        <v>7.65</v>
      </c>
      <c r="R20">
        <v>0</v>
      </c>
      <c r="S20">
        <v>1.8</v>
      </c>
      <c r="T20">
        <v>10.77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38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38</v>
      </c>
      <c r="G21">
        <f t="shared" si="5"/>
        <v>33.6</v>
      </c>
      <c r="H21" s="112"/>
      <c r="I21">
        <f>BRPL_EOD!AA21+BRPL_EOD!AB21</f>
        <v>13.38</v>
      </c>
      <c r="J21">
        <f>BYPL_EOD!AA21+BYPL_EOD!AB21</f>
        <v>7.65</v>
      </c>
      <c r="K21">
        <f>MES_EOD!AA21+MES_EOD!AB21</f>
        <v>0</v>
      </c>
      <c r="L21">
        <f>NDMC_EOD!AA21+NDMC_EOD!AB21</f>
        <v>1.8</v>
      </c>
      <c r="M21">
        <f>TPDDL_EOD!AA21+TPDDL_EOD!AB21</f>
        <v>10.77</v>
      </c>
      <c r="N21">
        <f t="shared" si="0"/>
        <v>33.6</v>
      </c>
      <c r="O21" s="112">
        <f t="shared" si="1"/>
        <v>0</v>
      </c>
      <c r="P21">
        <v>13.38</v>
      </c>
      <c r="Q21">
        <v>7.65</v>
      </c>
      <c r="R21">
        <v>0</v>
      </c>
      <c r="S21">
        <v>1.8</v>
      </c>
      <c r="T21">
        <v>10.77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38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38</v>
      </c>
      <c r="G22">
        <f t="shared" si="5"/>
        <v>33.6</v>
      </c>
      <c r="H22" s="112"/>
      <c r="I22">
        <f>BRPL_EOD!AA22+BRPL_EOD!AB22</f>
        <v>13.38</v>
      </c>
      <c r="J22">
        <f>BYPL_EOD!AA22+BYPL_EOD!AB22</f>
        <v>7.65</v>
      </c>
      <c r="K22">
        <f>MES_EOD!AA22+MES_EOD!AB22</f>
        <v>0</v>
      </c>
      <c r="L22">
        <f>NDMC_EOD!AA22+NDMC_EOD!AB22</f>
        <v>1.8</v>
      </c>
      <c r="M22">
        <f>TPDDL_EOD!AA22+TPDDL_EOD!AB22</f>
        <v>10.77</v>
      </c>
      <c r="N22">
        <f t="shared" si="0"/>
        <v>33.6</v>
      </c>
      <c r="O22" s="112">
        <f t="shared" si="1"/>
        <v>0</v>
      </c>
      <c r="P22">
        <v>13.38</v>
      </c>
      <c r="Q22">
        <v>7.65</v>
      </c>
      <c r="R22">
        <v>0</v>
      </c>
      <c r="S22">
        <v>1.8</v>
      </c>
      <c r="T22">
        <v>10.77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38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38</v>
      </c>
      <c r="G23">
        <f t="shared" si="5"/>
        <v>33.6</v>
      </c>
      <c r="H23" s="112"/>
      <c r="I23">
        <f>BRPL_EOD!AA23+BRPL_EOD!AB23</f>
        <v>13.38</v>
      </c>
      <c r="J23">
        <f>BYPL_EOD!AA23+BYPL_EOD!AB23</f>
        <v>7.65</v>
      </c>
      <c r="K23">
        <f>MES_EOD!AA23+MES_EOD!AB23</f>
        <v>0</v>
      </c>
      <c r="L23">
        <f>NDMC_EOD!AA23+NDMC_EOD!AB23</f>
        <v>1.8</v>
      </c>
      <c r="M23">
        <f>TPDDL_EOD!AA23+TPDDL_EOD!AB23</f>
        <v>10.77</v>
      </c>
      <c r="N23">
        <f t="shared" si="0"/>
        <v>33.6</v>
      </c>
      <c r="O23" s="112">
        <f t="shared" si="1"/>
        <v>0</v>
      </c>
      <c r="P23">
        <v>13.38</v>
      </c>
      <c r="Q23">
        <v>7.65</v>
      </c>
      <c r="R23">
        <v>0</v>
      </c>
      <c r="S23">
        <v>1.8</v>
      </c>
      <c r="T23">
        <v>10.77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38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38</v>
      </c>
      <c r="G24">
        <f t="shared" si="5"/>
        <v>33.6</v>
      </c>
      <c r="H24" s="112"/>
      <c r="I24">
        <f>BRPL_EOD!AA24+BRPL_EOD!AB24</f>
        <v>13.38</v>
      </c>
      <c r="J24">
        <f>BYPL_EOD!AA24+BYPL_EOD!AB24</f>
        <v>7.65</v>
      </c>
      <c r="K24">
        <f>MES_EOD!AA24+MES_EOD!AB24</f>
        <v>0</v>
      </c>
      <c r="L24">
        <f>NDMC_EOD!AA24+NDMC_EOD!AB24</f>
        <v>1.8</v>
      </c>
      <c r="M24">
        <f>TPDDL_EOD!AA24+TPDDL_EOD!AB24</f>
        <v>10.77</v>
      </c>
      <c r="N24">
        <f t="shared" si="0"/>
        <v>33.6</v>
      </c>
      <c r="O24" s="112">
        <f t="shared" si="1"/>
        <v>0</v>
      </c>
      <c r="P24">
        <v>13.38</v>
      </c>
      <c r="Q24">
        <v>7.65</v>
      </c>
      <c r="R24">
        <v>0</v>
      </c>
      <c r="S24">
        <v>1.8</v>
      </c>
      <c r="T24">
        <v>10.77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38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38</v>
      </c>
      <c r="G25">
        <f t="shared" si="5"/>
        <v>33.6</v>
      </c>
      <c r="H25" s="112"/>
      <c r="I25">
        <f>BRPL_EOD!AA25+BRPL_EOD!AB25</f>
        <v>13.38</v>
      </c>
      <c r="J25">
        <f>BYPL_EOD!AA25+BYPL_EOD!AB25</f>
        <v>7.65</v>
      </c>
      <c r="K25">
        <f>MES_EOD!AA25+MES_EOD!AB25</f>
        <v>0</v>
      </c>
      <c r="L25">
        <f>NDMC_EOD!AA25+NDMC_EOD!AB25</f>
        <v>1.8</v>
      </c>
      <c r="M25">
        <f>TPDDL_EOD!AA25+TPDDL_EOD!AB25</f>
        <v>10.77</v>
      </c>
      <c r="N25">
        <f t="shared" si="0"/>
        <v>33.6</v>
      </c>
      <c r="O25" s="112">
        <f t="shared" si="1"/>
        <v>0</v>
      </c>
      <c r="P25">
        <v>13.38</v>
      </c>
      <c r="Q25">
        <v>7.65</v>
      </c>
      <c r="R25">
        <v>0</v>
      </c>
      <c r="S25">
        <v>1.8</v>
      </c>
      <c r="T25">
        <v>10.77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38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38</v>
      </c>
      <c r="G26">
        <f t="shared" si="5"/>
        <v>33.6</v>
      </c>
      <c r="H26" s="112"/>
      <c r="I26">
        <f>BRPL_EOD!AA26+BRPL_EOD!AB26</f>
        <v>13.38</v>
      </c>
      <c r="J26">
        <f>BYPL_EOD!AA26+BYPL_EOD!AB26</f>
        <v>7.65</v>
      </c>
      <c r="K26">
        <f>MES_EOD!AA26+MES_EOD!AB26</f>
        <v>0</v>
      </c>
      <c r="L26">
        <f>NDMC_EOD!AA26+NDMC_EOD!AB26</f>
        <v>1.8</v>
      </c>
      <c r="M26">
        <f>TPDDL_EOD!AA26+TPDDL_EOD!AB26</f>
        <v>10.77</v>
      </c>
      <c r="N26">
        <f t="shared" si="0"/>
        <v>33.6</v>
      </c>
      <c r="O26" s="112">
        <f t="shared" si="1"/>
        <v>0</v>
      </c>
      <c r="P26">
        <v>13.38</v>
      </c>
      <c r="Q26">
        <v>7.65</v>
      </c>
      <c r="R26">
        <v>0</v>
      </c>
      <c r="S26">
        <v>1.8</v>
      </c>
      <c r="T26">
        <v>10.77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38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38</v>
      </c>
      <c r="G27">
        <f t="shared" si="5"/>
        <v>33.6</v>
      </c>
      <c r="H27" s="112"/>
      <c r="I27">
        <f>BRPL_EOD!AA27+BRPL_EOD!AB27</f>
        <v>13.38</v>
      </c>
      <c r="J27">
        <f>BYPL_EOD!AA27+BYPL_EOD!AB27</f>
        <v>7.65</v>
      </c>
      <c r="K27">
        <f>MES_EOD!AA27+MES_EOD!AB27</f>
        <v>0</v>
      </c>
      <c r="L27">
        <f>NDMC_EOD!AA27+NDMC_EOD!AB27</f>
        <v>1.8</v>
      </c>
      <c r="M27">
        <f>TPDDL_EOD!AA27+TPDDL_EOD!AB27</f>
        <v>10.77</v>
      </c>
      <c r="N27">
        <f t="shared" si="0"/>
        <v>33.6</v>
      </c>
      <c r="O27" s="112">
        <f t="shared" si="1"/>
        <v>0</v>
      </c>
      <c r="P27">
        <v>13.38</v>
      </c>
      <c r="Q27">
        <v>7.65</v>
      </c>
      <c r="R27">
        <v>0</v>
      </c>
      <c r="S27">
        <v>1.8</v>
      </c>
      <c r="T27">
        <v>10.77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38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38</v>
      </c>
      <c r="G28">
        <f t="shared" si="5"/>
        <v>33.6</v>
      </c>
      <c r="H28" s="112"/>
      <c r="I28">
        <f>BRPL_EOD!AA28+BRPL_EOD!AB28</f>
        <v>13.38</v>
      </c>
      <c r="J28">
        <f>BYPL_EOD!AA28+BYPL_EOD!AB28</f>
        <v>7.65</v>
      </c>
      <c r="K28">
        <f>MES_EOD!AA28+MES_EOD!AB28</f>
        <v>0</v>
      </c>
      <c r="L28">
        <f>NDMC_EOD!AA28+NDMC_EOD!AB28</f>
        <v>1.8</v>
      </c>
      <c r="M28">
        <f>TPDDL_EOD!AA28+TPDDL_EOD!AB28</f>
        <v>10.77</v>
      </c>
      <c r="N28">
        <f t="shared" si="0"/>
        <v>33.6</v>
      </c>
      <c r="O28" s="112">
        <f t="shared" si="1"/>
        <v>0</v>
      </c>
      <c r="P28">
        <v>13.38</v>
      </c>
      <c r="Q28">
        <v>7.65</v>
      </c>
      <c r="R28">
        <v>0</v>
      </c>
      <c r="S28">
        <v>1.8</v>
      </c>
      <c r="T28">
        <v>10.77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38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38</v>
      </c>
      <c r="G29">
        <f t="shared" si="5"/>
        <v>33.6</v>
      </c>
      <c r="H29" s="112"/>
      <c r="I29">
        <f>BRPL_EOD!AA29+BRPL_EOD!AB29</f>
        <v>13.38</v>
      </c>
      <c r="J29">
        <f>BYPL_EOD!AA29+BYPL_EOD!AB29</f>
        <v>7.65</v>
      </c>
      <c r="K29">
        <f>MES_EOD!AA29+MES_EOD!AB29</f>
        <v>0</v>
      </c>
      <c r="L29">
        <f>NDMC_EOD!AA29+NDMC_EOD!AB29</f>
        <v>1.8</v>
      </c>
      <c r="M29">
        <f>TPDDL_EOD!AA29+TPDDL_EOD!AB29</f>
        <v>10.77</v>
      </c>
      <c r="N29">
        <f t="shared" si="0"/>
        <v>33.6</v>
      </c>
      <c r="O29" s="112">
        <f t="shared" si="1"/>
        <v>0</v>
      </c>
      <c r="P29">
        <v>13.38</v>
      </c>
      <c r="Q29">
        <v>7.65</v>
      </c>
      <c r="R29">
        <v>0</v>
      </c>
      <c r="S29">
        <v>1.8</v>
      </c>
      <c r="T29">
        <v>10.77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38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38</v>
      </c>
      <c r="G30">
        <f t="shared" si="5"/>
        <v>33.6</v>
      </c>
      <c r="H30" s="112"/>
      <c r="I30">
        <f>BRPL_EOD!AA30+BRPL_EOD!AB30</f>
        <v>13.38</v>
      </c>
      <c r="J30">
        <f>BYPL_EOD!AA30+BYPL_EOD!AB30</f>
        <v>7.65</v>
      </c>
      <c r="K30">
        <f>MES_EOD!AA30+MES_EOD!AB30</f>
        <v>0</v>
      </c>
      <c r="L30">
        <f>NDMC_EOD!AA30+NDMC_EOD!AB30</f>
        <v>1.8</v>
      </c>
      <c r="M30">
        <f>TPDDL_EOD!AA30+TPDDL_EOD!AB30</f>
        <v>10.77</v>
      </c>
      <c r="N30">
        <f t="shared" si="0"/>
        <v>33.6</v>
      </c>
      <c r="O30" s="112">
        <f t="shared" si="1"/>
        <v>0</v>
      </c>
      <c r="P30">
        <v>13.38</v>
      </c>
      <c r="Q30">
        <v>7.65</v>
      </c>
      <c r="R30">
        <v>0</v>
      </c>
      <c r="S30">
        <v>1.8</v>
      </c>
      <c r="T30">
        <v>10.77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38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38</v>
      </c>
      <c r="G31">
        <f t="shared" si="5"/>
        <v>33.6</v>
      </c>
      <c r="H31" s="112"/>
      <c r="I31">
        <f>BRPL_EOD!AA31+BRPL_EOD!AB31</f>
        <v>13.38</v>
      </c>
      <c r="J31">
        <f>BYPL_EOD!AA31+BYPL_EOD!AB31</f>
        <v>7.65</v>
      </c>
      <c r="K31">
        <f>MES_EOD!AA31+MES_EOD!AB31</f>
        <v>0</v>
      </c>
      <c r="L31">
        <f>NDMC_EOD!AA31+NDMC_EOD!AB31</f>
        <v>1.8</v>
      </c>
      <c r="M31">
        <f>TPDDL_EOD!AA31+TPDDL_EOD!AB31</f>
        <v>10.77</v>
      </c>
      <c r="N31">
        <f t="shared" si="0"/>
        <v>33.6</v>
      </c>
      <c r="O31" s="112">
        <f t="shared" si="1"/>
        <v>0</v>
      </c>
      <c r="P31">
        <v>13.38</v>
      </c>
      <c r="Q31">
        <v>7.65</v>
      </c>
      <c r="R31">
        <v>0</v>
      </c>
      <c r="S31">
        <v>1.8</v>
      </c>
      <c r="T31">
        <v>10.77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38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38</v>
      </c>
      <c r="G32">
        <f t="shared" si="5"/>
        <v>33.6</v>
      </c>
      <c r="H32" s="112"/>
      <c r="I32">
        <f>BRPL_EOD!AA32+BRPL_EOD!AB32</f>
        <v>13.38</v>
      </c>
      <c r="J32">
        <f>BYPL_EOD!AA32+BYPL_EOD!AB32</f>
        <v>7.65</v>
      </c>
      <c r="K32">
        <f>MES_EOD!AA32+MES_EOD!AB32</f>
        <v>0</v>
      </c>
      <c r="L32">
        <f>NDMC_EOD!AA32+NDMC_EOD!AB32</f>
        <v>1.8</v>
      </c>
      <c r="M32">
        <f>TPDDL_EOD!AA32+TPDDL_EOD!AB32</f>
        <v>10.77</v>
      </c>
      <c r="N32">
        <f t="shared" si="0"/>
        <v>33.6</v>
      </c>
      <c r="O32" s="112">
        <f t="shared" si="1"/>
        <v>0</v>
      </c>
      <c r="P32">
        <v>13.38</v>
      </c>
      <c r="Q32">
        <v>7.65</v>
      </c>
      <c r="R32">
        <v>0</v>
      </c>
      <c r="S32">
        <v>1.8</v>
      </c>
      <c r="T32">
        <v>10.77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38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38</v>
      </c>
      <c r="G33">
        <f t="shared" si="5"/>
        <v>33.6</v>
      </c>
      <c r="H33" s="112"/>
      <c r="I33">
        <f>BRPL_EOD!AA33+BRPL_EOD!AB33</f>
        <v>13.38</v>
      </c>
      <c r="J33">
        <f>BYPL_EOD!AA33+BYPL_EOD!AB33</f>
        <v>7.65</v>
      </c>
      <c r="K33">
        <f>MES_EOD!AA33+MES_EOD!AB33</f>
        <v>0</v>
      </c>
      <c r="L33">
        <f>NDMC_EOD!AA33+NDMC_EOD!AB33</f>
        <v>1.8</v>
      </c>
      <c r="M33">
        <f>TPDDL_EOD!AA33+TPDDL_EOD!AB33</f>
        <v>10.77</v>
      </c>
      <c r="N33">
        <f t="shared" si="0"/>
        <v>33.6</v>
      </c>
      <c r="O33" s="112">
        <f t="shared" si="1"/>
        <v>0</v>
      </c>
      <c r="P33">
        <v>13.38</v>
      </c>
      <c r="Q33">
        <v>7.65</v>
      </c>
      <c r="R33">
        <v>0</v>
      </c>
      <c r="S33">
        <v>1.8</v>
      </c>
      <c r="T33">
        <v>10.77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38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38</v>
      </c>
      <c r="G34">
        <f t="shared" si="5"/>
        <v>33.6</v>
      </c>
      <c r="H34" s="112"/>
      <c r="I34">
        <f>BRPL_EOD!AA34+BRPL_EOD!AB34</f>
        <v>13.38</v>
      </c>
      <c r="J34">
        <f>BYPL_EOD!AA34+BYPL_EOD!AB34</f>
        <v>7.65</v>
      </c>
      <c r="K34">
        <f>MES_EOD!AA34+MES_EOD!AB34</f>
        <v>0</v>
      </c>
      <c r="L34">
        <f>NDMC_EOD!AA34+NDMC_EOD!AB34</f>
        <v>1.8</v>
      </c>
      <c r="M34">
        <f>TPDDL_EOD!AA34+TPDDL_EOD!AB34</f>
        <v>10.77</v>
      </c>
      <c r="N34">
        <f t="shared" si="0"/>
        <v>33.6</v>
      </c>
      <c r="O34" s="112">
        <f t="shared" si="1"/>
        <v>0</v>
      </c>
      <c r="P34">
        <v>13.38</v>
      </c>
      <c r="Q34">
        <v>7.65</v>
      </c>
      <c r="R34">
        <v>0</v>
      </c>
      <c r="S34">
        <v>1.8</v>
      </c>
      <c r="T34">
        <v>10.77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38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38</v>
      </c>
      <c r="G35">
        <f t="shared" si="5"/>
        <v>33.6</v>
      </c>
      <c r="H35" s="112"/>
      <c r="I35">
        <f>BRPL_EOD!AA35+BRPL_EOD!AB35</f>
        <v>13.38</v>
      </c>
      <c r="J35">
        <f>BYPL_EOD!AA35+BYPL_EOD!AB35</f>
        <v>7.65</v>
      </c>
      <c r="K35">
        <f>MES_EOD!AA35+MES_EOD!AB35</f>
        <v>0</v>
      </c>
      <c r="L35">
        <f>NDMC_EOD!AA35+NDMC_EOD!AB35</f>
        <v>1.8</v>
      </c>
      <c r="M35">
        <f>TPDDL_EOD!AA35+TPDDL_EOD!AB35</f>
        <v>10.77</v>
      </c>
      <c r="N35">
        <f t="shared" si="0"/>
        <v>33.6</v>
      </c>
      <c r="O35" s="112">
        <f t="shared" si="1"/>
        <v>0</v>
      </c>
      <c r="P35">
        <v>13.38</v>
      </c>
      <c r="Q35">
        <v>7.65</v>
      </c>
      <c r="R35">
        <v>0</v>
      </c>
      <c r="S35">
        <v>1.8</v>
      </c>
      <c r="T35">
        <v>10.77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38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38</v>
      </c>
      <c r="G36">
        <f t="shared" si="5"/>
        <v>33.6</v>
      </c>
      <c r="H36" s="112"/>
      <c r="I36">
        <f>BRPL_EOD!AA36+BRPL_EOD!AB36</f>
        <v>13.38</v>
      </c>
      <c r="J36">
        <f>BYPL_EOD!AA36+BYPL_EOD!AB36</f>
        <v>7.65</v>
      </c>
      <c r="K36">
        <f>MES_EOD!AA36+MES_EOD!AB36</f>
        <v>0</v>
      </c>
      <c r="L36">
        <f>NDMC_EOD!AA36+NDMC_EOD!AB36</f>
        <v>1.8</v>
      </c>
      <c r="M36">
        <f>TPDDL_EOD!AA36+TPDDL_EOD!AB36</f>
        <v>10.77</v>
      </c>
      <c r="N36">
        <f t="shared" si="0"/>
        <v>33.6</v>
      </c>
      <c r="O36" s="112">
        <f t="shared" si="1"/>
        <v>0</v>
      </c>
      <c r="P36">
        <v>13.38</v>
      </c>
      <c r="Q36">
        <v>7.65</v>
      </c>
      <c r="R36">
        <v>0</v>
      </c>
      <c r="S36">
        <v>1.8</v>
      </c>
      <c r="T36">
        <v>10.77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38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38</v>
      </c>
      <c r="G37">
        <f t="shared" si="5"/>
        <v>33.6</v>
      </c>
      <c r="H37" s="112"/>
      <c r="I37">
        <f>BRPL_EOD!AA37+BRPL_EOD!AB37</f>
        <v>13.38</v>
      </c>
      <c r="J37">
        <f>BYPL_EOD!AA37+BYPL_EOD!AB37</f>
        <v>7.65</v>
      </c>
      <c r="K37">
        <f>MES_EOD!AA37+MES_EOD!AB37</f>
        <v>0</v>
      </c>
      <c r="L37">
        <f>NDMC_EOD!AA37+NDMC_EOD!AB37</f>
        <v>1.8</v>
      </c>
      <c r="M37">
        <f>TPDDL_EOD!AA37+TPDDL_EOD!AB37</f>
        <v>10.77</v>
      </c>
      <c r="N37">
        <f t="shared" si="0"/>
        <v>33.6</v>
      </c>
      <c r="O37" s="112">
        <f t="shared" si="1"/>
        <v>0</v>
      </c>
      <c r="P37">
        <v>13.38</v>
      </c>
      <c r="Q37">
        <v>7.65</v>
      </c>
      <c r="R37">
        <v>0</v>
      </c>
      <c r="S37">
        <v>1.8</v>
      </c>
      <c r="T37">
        <v>10.77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38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38</v>
      </c>
      <c r="G38">
        <f t="shared" si="5"/>
        <v>33.6</v>
      </c>
      <c r="H38" s="112"/>
      <c r="I38">
        <f>BRPL_EOD!AA38+BRPL_EOD!AB38</f>
        <v>13.38</v>
      </c>
      <c r="J38">
        <f>BYPL_EOD!AA38+BYPL_EOD!AB38</f>
        <v>7.65</v>
      </c>
      <c r="K38">
        <f>MES_EOD!AA38+MES_EOD!AB38</f>
        <v>0</v>
      </c>
      <c r="L38">
        <f>NDMC_EOD!AA38+NDMC_EOD!AB38</f>
        <v>1.8</v>
      </c>
      <c r="M38">
        <f>TPDDL_EOD!AA38+TPDDL_EOD!AB38</f>
        <v>10.77</v>
      </c>
      <c r="N38">
        <f t="shared" si="0"/>
        <v>33.6</v>
      </c>
      <c r="O38" s="112">
        <f t="shared" si="1"/>
        <v>0</v>
      </c>
      <c r="P38">
        <v>13.38</v>
      </c>
      <c r="Q38">
        <v>7.65</v>
      </c>
      <c r="R38">
        <v>0</v>
      </c>
      <c r="S38">
        <v>1.8</v>
      </c>
      <c r="T38">
        <v>10.77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38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38</v>
      </c>
      <c r="G39">
        <f t="shared" si="5"/>
        <v>33.299999999999997</v>
      </c>
      <c r="H39" s="112"/>
      <c r="I39">
        <f>BRPL_EOD!AA39+BRPL_EOD!AB39</f>
        <v>13.38</v>
      </c>
      <c r="J39">
        <f>BYPL_EOD!AA39+BYPL_EOD!AB39</f>
        <v>7.65</v>
      </c>
      <c r="K39">
        <f>MES_EOD!AA39+MES_EOD!AB39</f>
        <v>0</v>
      </c>
      <c r="L39">
        <f>NDMC_EOD!AA39+NDMC_EOD!AB39</f>
        <v>1.8</v>
      </c>
      <c r="M39">
        <f>TPDDL_EOD!AA39+TPDDL_EOD!AB39</f>
        <v>10.77</v>
      </c>
      <c r="N39">
        <f t="shared" si="0"/>
        <v>33.6</v>
      </c>
      <c r="O39" s="112">
        <f t="shared" si="1"/>
        <v>-0.30000000000000426</v>
      </c>
      <c r="P39">
        <v>13.260535714285714</v>
      </c>
      <c r="Q39">
        <v>7.5816964285714281</v>
      </c>
      <c r="R39">
        <v>0</v>
      </c>
      <c r="S39">
        <v>1.7839285714285713</v>
      </c>
      <c r="T39">
        <v>10.673839285714283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38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38</v>
      </c>
      <c r="G40">
        <f t="shared" si="5"/>
        <v>33.299999999999997</v>
      </c>
      <c r="H40" s="112"/>
      <c r="I40">
        <f>BRPL_EOD!AA40+BRPL_EOD!AB40</f>
        <v>13.38</v>
      </c>
      <c r="J40">
        <f>BYPL_EOD!AA40+BYPL_EOD!AB40</f>
        <v>7.65</v>
      </c>
      <c r="K40">
        <f>MES_EOD!AA40+MES_EOD!AB40</f>
        <v>0</v>
      </c>
      <c r="L40">
        <f>NDMC_EOD!AA40+NDMC_EOD!AB40</f>
        <v>1.8</v>
      </c>
      <c r="M40">
        <f>TPDDL_EOD!AA40+TPDDL_EOD!AB40</f>
        <v>10.77</v>
      </c>
      <c r="N40">
        <f t="shared" si="0"/>
        <v>33.6</v>
      </c>
      <c r="O40" s="112">
        <f t="shared" si="1"/>
        <v>-0.30000000000000426</v>
      </c>
      <c r="P40">
        <v>13.260535714285714</v>
      </c>
      <c r="Q40">
        <v>7.5816964285714281</v>
      </c>
      <c r="R40">
        <v>0</v>
      </c>
      <c r="S40">
        <v>1.7839285714285713</v>
      </c>
      <c r="T40">
        <v>10.673839285714283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38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38</v>
      </c>
      <c r="G41">
        <f t="shared" si="5"/>
        <v>33.299999999999997</v>
      </c>
      <c r="H41" s="112"/>
      <c r="I41">
        <f>BRPL_EOD!AA41+BRPL_EOD!AB41</f>
        <v>13.38</v>
      </c>
      <c r="J41">
        <f>BYPL_EOD!AA41+BYPL_EOD!AB41</f>
        <v>7.65</v>
      </c>
      <c r="K41">
        <f>MES_EOD!AA41+MES_EOD!AB41</f>
        <v>0</v>
      </c>
      <c r="L41">
        <f>NDMC_EOD!AA41+NDMC_EOD!AB41</f>
        <v>1.8</v>
      </c>
      <c r="M41">
        <f>TPDDL_EOD!AA41+TPDDL_EOD!AB41</f>
        <v>10.77</v>
      </c>
      <c r="N41">
        <f t="shared" si="0"/>
        <v>33.6</v>
      </c>
      <c r="O41" s="112">
        <f t="shared" si="1"/>
        <v>-0.30000000000000426</v>
      </c>
      <c r="P41">
        <v>13.260535714285714</v>
      </c>
      <c r="Q41">
        <v>7.5816964285714281</v>
      </c>
      <c r="R41">
        <v>0</v>
      </c>
      <c r="S41">
        <v>1.7839285714285713</v>
      </c>
      <c r="T41">
        <v>10.673839285714283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38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38</v>
      </c>
      <c r="G42">
        <f t="shared" si="5"/>
        <v>33.299999999999997</v>
      </c>
      <c r="H42" s="112"/>
      <c r="I42">
        <f>BRPL_EOD!AA42+BRPL_EOD!AB42</f>
        <v>13.38</v>
      </c>
      <c r="J42">
        <f>BYPL_EOD!AA42+BYPL_EOD!AB42</f>
        <v>7.65</v>
      </c>
      <c r="K42">
        <f>MES_EOD!AA42+MES_EOD!AB42</f>
        <v>0</v>
      </c>
      <c r="L42">
        <f>NDMC_EOD!AA42+NDMC_EOD!AB42</f>
        <v>1.8</v>
      </c>
      <c r="M42">
        <f>TPDDL_EOD!AA42+TPDDL_EOD!AB42</f>
        <v>10.77</v>
      </c>
      <c r="N42">
        <f t="shared" si="0"/>
        <v>33.6</v>
      </c>
      <c r="O42" s="112">
        <f t="shared" si="1"/>
        <v>-0.30000000000000426</v>
      </c>
      <c r="P42">
        <v>13.260535714285714</v>
      </c>
      <c r="Q42">
        <v>7.5816964285714281</v>
      </c>
      <c r="R42">
        <v>0</v>
      </c>
      <c r="S42">
        <v>1.7839285714285713</v>
      </c>
      <c r="T42">
        <v>10.673839285714283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38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38</v>
      </c>
      <c r="G43">
        <f t="shared" si="5"/>
        <v>33.299999999999997</v>
      </c>
      <c r="H43" s="112"/>
      <c r="I43">
        <f>BRPL_EOD!AA43+BRPL_EOD!AB43</f>
        <v>13.38</v>
      </c>
      <c r="J43">
        <f>BYPL_EOD!AA43+BYPL_EOD!AB43</f>
        <v>7.65</v>
      </c>
      <c r="K43">
        <f>MES_EOD!AA43+MES_EOD!AB43</f>
        <v>0</v>
      </c>
      <c r="L43">
        <f>NDMC_EOD!AA43+NDMC_EOD!AB43</f>
        <v>1.8</v>
      </c>
      <c r="M43">
        <f>TPDDL_EOD!AA43+TPDDL_EOD!AB43</f>
        <v>10.77</v>
      </c>
      <c r="N43">
        <f t="shared" si="0"/>
        <v>33.6</v>
      </c>
      <c r="O43" s="112">
        <f t="shared" si="1"/>
        <v>-0.30000000000000426</v>
      </c>
      <c r="P43">
        <v>13.260535714285714</v>
      </c>
      <c r="Q43">
        <v>7.5816964285714281</v>
      </c>
      <c r="R43">
        <v>0</v>
      </c>
      <c r="S43">
        <v>1.7839285714285713</v>
      </c>
      <c r="T43">
        <v>10.673839285714283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38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38</v>
      </c>
      <c r="G44">
        <f t="shared" si="5"/>
        <v>33.299999999999997</v>
      </c>
      <c r="H44" s="112"/>
      <c r="I44">
        <f>BRPL_EOD!AA44+BRPL_EOD!AB44</f>
        <v>13.38</v>
      </c>
      <c r="J44">
        <f>BYPL_EOD!AA44+BYPL_EOD!AB44</f>
        <v>7.65</v>
      </c>
      <c r="K44">
        <f>MES_EOD!AA44+MES_EOD!AB44</f>
        <v>0</v>
      </c>
      <c r="L44">
        <f>NDMC_EOD!AA44+NDMC_EOD!AB44</f>
        <v>1.8</v>
      </c>
      <c r="M44">
        <f>TPDDL_EOD!AA44+TPDDL_EOD!AB44</f>
        <v>10.77</v>
      </c>
      <c r="N44">
        <f t="shared" si="0"/>
        <v>33.6</v>
      </c>
      <c r="O44" s="112">
        <f t="shared" si="1"/>
        <v>-0.30000000000000426</v>
      </c>
      <c r="P44">
        <v>13.260535714285714</v>
      </c>
      <c r="Q44">
        <v>7.5816964285714281</v>
      </c>
      <c r="R44">
        <v>0</v>
      </c>
      <c r="S44">
        <v>1.7839285714285713</v>
      </c>
      <c r="T44">
        <v>10.673839285714283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38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38</v>
      </c>
      <c r="G45">
        <f t="shared" si="5"/>
        <v>31.3</v>
      </c>
      <c r="H45" s="112"/>
      <c r="I45">
        <f>BRPL_EOD!AA45+BRPL_EOD!AB45</f>
        <v>12.59</v>
      </c>
      <c r="J45">
        <f>BYPL_EOD!AA45+BYPL_EOD!AB45</f>
        <v>7.2</v>
      </c>
      <c r="K45">
        <f>MES_EOD!AA45+MES_EOD!AB45</f>
        <v>0</v>
      </c>
      <c r="L45">
        <f>NDMC_EOD!AA45+NDMC_EOD!AB45</f>
        <v>1.69</v>
      </c>
      <c r="M45">
        <f>TPDDL_EOD!AA45+TPDDL_EOD!AB45</f>
        <v>10.14</v>
      </c>
      <c r="N45">
        <f t="shared" si="0"/>
        <v>31.62</v>
      </c>
      <c r="O45" s="112">
        <f t="shared" si="1"/>
        <v>-0.32000000000000028</v>
      </c>
      <c r="P45">
        <v>12.46258697027198</v>
      </c>
      <c r="Q45">
        <v>7.1271347248576848</v>
      </c>
      <c r="R45">
        <v>0</v>
      </c>
      <c r="S45">
        <v>1.6728969006957621</v>
      </c>
      <c r="T45">
        <v>10.037381404174573</v>
      </c>
      <c r="U45" s="114">
        <f t="shared" si="2"/>
        <v>31.299999999999997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38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38</v>
      </c>
      <c r="G46">
        <f t="shared" si="5"/>
        <v>31.3</v>
      </c>
      <c r="H46" s="112"/>
      <c r="I46">
        <f>BRPL_EOD!AA46+BRPL_EOD!AB46</f>
        <v>12.59</v>
      </c>
      <c r="J46">
        <f>BYPL_EOD!AA46+BYPL_EOD!AB46</f>
        <v>7.2</v>
      </c>
      <c r="K46">
        <f>MES_EOD!AA46+MES_EOD!AB46</f>
        <v>0</v>
      </c>
      <c r="L46">
        <f>NDMC_EOD!AA46+NDMC_EOD!AB46</f>
        <v>1.69</v>
      </c>
      <c r="M46">
        <f>TPDDL_EOD!AA46+TPDDL_EOD!AB46</f>
        <v>10.14</v>
      </c>
      <c r="N46">
        <f t="shared" si="0"/>
        <v>31.62</v>
      </c>
      <c r="O46" s="112">
        <f t="shared" si="1"/>
        <v>-0.32000000000000028</v>
      </c>
      <c r="P46">
        <v>12.46258697027198</v>
      </c>
      <c r="Q46">
        <v>7.1271347248576848</v>
      </c>
      <c r="R46">
        <v>0</v>
      </c>
      <c r="S46">
        <v>1.6728969006957621</v>
      </c>
      <c r="T46">
        <v>10.037381404174573</v>
      </c>
      <c r="U46" s="114">
        <f t="shared" si="2"/>
        <v>31.299999999999997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38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38</v>
      </c>
      <c r="G47">
        <f t="shared" si="5"/>
        <v>31.3</v>
      </c>
      <c r="H47" s="112"/>
      <c r="I47">
        <f>BRPL_EOD!AA47+BRPL_EOD!AB47</f>
        <v>12.59</v>
      </c>
      <c r="J47">
        <f>BYPL_EOD!AA47+BYPL_EOD!AB47</f>
        <v>7.2</v>
      </c>
      <c r="K47">
        <f>MES_EOD!AA47+MES_EOD!AB47</f>
        <v>0</v>
      </c>
      <c r="L47">
        <f>NDMC_EOD!AA47+NDMC_EOD!AB47</f>
        <v>1.69</v>
      </c>
      <c r="M47">
        <f>TPDDL_EOD!AA47+TPDDL_EOD!AB47</f>
        <v>10.14</v>
      </c>
      <c r="N47">
        <f t="shared" si="0"/>
        <v>31.62</v>
      </c>
      <c r="O47" s="112">
        <f t="shared" si="1"/>
        <v>-0.32000000000000028</v>
      </c>
      <c r="P47">
        <v>12.46258697027198</v>
      </c>
      <c r="Q47">
        <v>7.1271347248576848</v>
      </c>
      <c r="R47">
        <v>0</v>
      </c>
      <c r="S47">
        <v>1.6728969006957621</v>
      </c>
      <c r="T47">
        <v>10.037381404174573</v>
      </c>
      <c r="U47" s="114">
        <f t="shared" si="2"/>
        <v>31.299999999999997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38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38</v>
      </c>
      <c r="G48">
        <f t="shared" si="5"/>
        <v>31.3</v>
      </c>
      <c r="H48" s="112"/>
      <c r="I48">
        <f>BRPL_EOD!AA48+BRPL_EOD!AB48</f>
        <v>12.59</v>
      </c>
      <c r="J48">
        <f>BYPL_EOD!AA48+BYPL_EOD!AB48</f>
        <v>7.2</v>
      </c>
      <c r="K48">
        <f>MES_EOD!AA48+MES_EOD!AB48</f>
        <v>0</v>
      </c>
      <c r="L48">
        <f>NDMC_EOD!AA48+NDMC_EOD!AB48</f>
        <v>1.69</v>
      </c>
      <c r="M48">
        <f>TPDDL_EOD!AA48+TPDDL_EOD!AB48</f>
        <v>10.14</v>
      </c>
      <c r="N48">
        <f t="shared" si="0"/>
        <v>31.62</v>
      </c>
      <c r="O48" s="112">
        <f t="shared" si="1"/>
        <v>-0.32000000000000028</v>
      </c>
      <c r="P48">
        <v>12.46258697027198</v>
      </c>
      <c r="Q48">
        <v>7.1271347248576848</v>
      </c>
      <c r="R48">
        <v>0</v>
      </c>
      <c r="S48">
        <v>1.6728969006957621</v>
      </c>
      <c r="T48">
        <v>10.037381404174573</v>
      </c>
      <c r="U48" s="114">
        <f t="shared" si="2"/>
        <v>31.299999999999997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38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38</v>
      </c>
      <c r="G49">
        <f t="shared" si="5"/>
        <v>31.3</v>
      </c>
      <c r="H49" s="112"/>
      <c r="I49">
        <f>BRPL_EOD!AA49+BRPL_EOD!AB49</f>
        <v>12.59</v>
      </c>
      <c r="J49">
        <f>BYPL_EOD!AA49+BYPL_EOD!AB49</f>
        <v>7.2</v>
      </c>
      <c r="K49">
        <f>MES_EOD!AA49+MES_EOD!AB49</f>
        <v>0</v>
      </c>
      <c r="L49">
        <f>NDMC_EOD!AA49+NDMC_EOD!AB49</f>
        <v>1.69</v>
      </c>
      <c r="M49">
        <f>TPDDL_EOD!AA49+TPDDL_EOD!AB49</f>
        <v>10.14</v>
      </c>
      <c r="N49">
        <f t="shared" si="0"/>
        <v>31.62</v>
      </c>
      <c r="O49" s="112">
        <f t="shared" si="1"/>
        <v>-0.32000000000000028</v>
      </c>
      <c r="P49">
        <v>12.46258697027198</v>
      </c>
      <c r="Q49">
        <v>7.1271347248576848</v>
      </c>
      <c r="R49">
        <v>0</v>
      </c>
      <c r="S49">
        <v>1.6728969006957621</v>
      </c>
      <c r="T49">
        <v>10.037381404174573</v>
      </c>
      <c r="U49" s="114">
        <f t="shared" si="2"/>
        <v>31.299999999999997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38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38</v>
      </c>
      <c r="G50">
        <f t="shared" si="5"/>
        <v>31.3</v>
      </c>
      <c r="H50" s="112"/>
      <c r="I50">
        <f>BRPL_EOD!AA50+BRPL_EOD!AB50</f>
        <v>12.59</v>
      </c>
      <c r="J50">
        <f>BYPL_EOD!AA50+BYPL_EOD!AB50</f>
        <v>7.2</v>
      </c>
      <c r="K50">
        <f>MES_EOD!AA50+MES_EOD!AB50</f>
        <v>0</v>
      </c>
      <c r="L50">
        <f>NDMC_EOD!AA50+NDMC_EOD!AB50</f>
        <v>1.69</v>
      </c>
      <c r="M50">
        <f>TPDDL_EOD!AA50+TPDDL_EOD!AB50</f>
        <v>10.14</v>
      </c>
      <c r="N50">
        <f t="shared" si="0"/>
        <v>31.62</v>
      </c>
      <c r="O50" s="112">
        <f t="shared" si="1"/>
        <v>-0.32000000000000028</v>
      </c>
      <c r="P50">
        <v>12.46258697027198</v>
      </c>
      <c r="Q50">
        <v>7.1271347248576848</v>
      </c>
      <c r="R50">
        <v>0</v>
      </c>
      <c r="S50">
        <v>1.6728969006957621</v>
      </c>
      <c r="T50">
        <v>10.037381404174573</v>
      </c>
      <c r="U50" s="114">
        <f t="shared" si="2"/>
        <v>31.299999999999997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38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38</v>
      </c>
      <c r="G51">
        <f t="shared" si="5"/>
        <v>31.3</v>
      </c>
      <c r="H51" s="112"/>
      <c r="I51">
        <f>BRPL_EOD!AA51+BRPL_EOD!AB51</f>
        <v>12.59</v>
      </c>
      <c r="J51">
        <f>BYPL_EOD!AA51+BYPL_EOD!AB51</f>
        <v>7.2</v>
      </c>
      <c r="K51">
        <f>MES_EOD!AA51+MES_EOD!AB51</f>
        <v>0</v>
      </c>
      <c r="L51">
        <f>NDMC_EOD!AA51+NDMC_EOD!AB51</f>
        <v>1.69</v>
      </c>
      <c r="M51">
        <f>TPDDL_EOD!AA51+TPDDL_EOD!AB51</f>
        <v>10.14</v>
      </c>
      <c r="N51">
        <f t="shared" si="0"/>
        <v>31.62</v>
      </c>
      <c r="O51" s="112">
        <f t="shared" si="1"/>
        <v>-0.32000000000000028</v>
      </c>
      <c r="P51">
        <v>12.46258697027198</v>
      </c>
      <c r="Q51">
        <v>7.1271347248576848</v>
      </c>
      <c r="R51">
        <v>0</v>
      </c>
      <c r="S51">
        <v>1.6728969006957621</v>
      </c>
      <c r="T51">
        <v>10.037381404174573</v>
      </c>
      <c r="U51" s="114">
        <f t="shared" si="2"/>
        <v>31.299999999999997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38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38</v>
      </c>
      <c r="G52">
        <f t="shared" si="5"/>
        <v>31.3</v>
      </c>
      <c r="H52" s="112"/>
      <c r="I52">
        <f>BRPL_EOD!AA52+BRPL_EOD!AB52</f>
        <v>12.59</v>
      </c>
      <c r="J52">
        <f>BYPL_EOD!AA52+BYPL_EOD!AB52</f>
        <v>7.2</v>
      </c>
      <c r="K52">
        <f>MES_EOD!AA52+MES_EOD!AB52</f>
        <v>0</v>
      </c>
      <c r="L52">
        <f>NDMC_EOD!AA52+NDMC_EOD!AB52</f>
        <v>1.69</v>
      </c>
      <c r="M52">
        <f>TPDDL_EOD!AA52+TPDDL_EOD!AB52</f>
        <v>10.14</v>
      </c>
      <c r="N52">
        <f t="shared" si="0"/>
        <v>31.62</v>
      </c>
      <c r="O52" s="112">
        <f t="shared" si="1"/>
        <v>-0.32000000000000028</v>
      </c>
      <c r="P52">
        <v>12.46258697027198</v>
      </c>
      <c r="Q52">
        <v>7.1271347248576848</v>
      </c>
      <c r="R52">
        <v>0</v>
      </c>
      <c r="S52">
        <v>1.6728969006957621</v>
      </c>
      <c r="T52">
        <v>10.037381404174573</v>
      </c>
      <c r="U52" s="114">
        <f t="shared" si="2"/>
        <v>31.299999999999997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38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38</v>
      </c>
      <c r="G53">
        <f t="shared" si="5"/>
        <v>31.3</v>
      </c>
      <c r="H53" s="112"/>
      <c r="I53">
        <f>BRPL_EOD!AA53+BRPL_EOD!AB53</f>
        <v>12.59</v>
      </c>
      <c r="J53">
        <f>BYPL_EOD!AA53+BYPL_EOD!AB53</f>
        <v>7.2</v>
      </c>
      <c r="K53">
        <f>MES_EOD!AA53+MES_EOD!AB53</f>
        <v>0</v>
      </c>
      <c r="L53">
        <f>NDMC_EOD!AA53+NDMC_EOD!AB53</f>
        <v>1.69</v>
      </c>
      <c r="M53">
        <f>TPDDL_EOD!AA53+TPDDL_EOD!AB53</f>
        <v>10.14</v>
      </c>
      <c r="N53">
        <f t="shared" si="0"/>
        <v>31.62</v>
      </c>
      <c r="O53" s="112">
        <f t="shared" si="1"/>
        <v>-0.32000000000000028</v>
      </c>
      <c r="P53">
        <v>12.46258697027198</v>
      </c>
      <c r="Q53">
        <v>7.1271347248576848</v>
      </c>
      <c r="R53">
        <v>0</v>
      </c>
      <c r="S53">
        <v>1.6728969006957621</v>
      </c>
      <c r="T53">
        <v>10.037381404174573</v>
      </c>
      <c r="U53" s="114">
        <f t="shared" si="2"/>
        <v>31.299999999999997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38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38</v>
      </c>
      <c r="G54">
        <f t="shared" si="5"/>
        <v>31.3</v>
      </c>
      <c r="H54" s="112"/>
      <c r="I54">
        <f>BRPL_EOD!AA54+BRPL_EOD!AB54</f>
        <v>12.59</v>
      </c>
      <c r="J54">
        <f>BYPL_EOD!AA54+BYPL_EOD!AB54</f>
        <v>7.2</v>
      </c>
      <c r="K54">
        <f>MES_EOD!AA54+MES_EOD!AB54</f>
        <v>0</v>
      </c>
      <c r="L54">
        <f>NDMC_EOD!AA54+NDMC_EOD!AB54</f>
        <v>1.69</v>
      </c>
      <c r="M54">
        <f>TPDDL_EOD!AA54+TPDDL_EOD!AB54</f>
        <v>10.14</v>
      </c>
      <c r="N54">
        <f t="shared" si="0"/>
        <v>31.62</v>
      </c>
      <c r="O54" s="112">
        <f t="shared" si="1"/>
        <v>-0.32000000000000028</v>
      </c>
      <c r="P54">
        <v>12.46258697027198</v>
      </c>
      <c r="Q54">
        <v>7.1271347248576848</v>
      </c>
      <c r="R54">
        <v>0</v>
      </c>
      <c r="S54">
        <v>1.6728969006957621</v>
      </c>
      <c r="T54">
        <v>10.037381404174573</v>
      </c>
      <c r="U54" s="114">
        <f t="shared" si="2"/>
        <v>31.299999999999997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38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38</v>
      </c>
      <c r="G55">
        <f t="shared" si="5"/>
        <v>31.3</v>
      </c>
      <c r="H55" s="112"/>
      <c r="I55">
        <f>BRPL_EOD!AA55+BRPL_EOD!AB55</f>
        <v>12.59</v>
      </c>
      <c r="J55">
        <f>BYPL_EOD!AA55+BYPL_EOD!AB55</f>
        <v>7.2</v>
      </c>
      <c r="K55">
        <f>MES_EOD!AA55+MES_EOD!AB55</f>
        <v>0</v>
      </c>
      <c r="L55">
        <f>NDMC_EOD!AA55+NDMC_EOD!AB55</f>
        <v>1.69</v>
      </c>
      <c r="M55">
        <f>TPDDL_EOD!AA55+TPDDL_EOD!AB55</f>
        <v>10.14</v>
      </c>
      <c r="N55">
        <f t="shared" si="0"/>
        <v>31.62</v>
      </c>
      <c r="O55" s="112">
        <f t="shared" si="1"/>
        <v>-0.32000000000000028</v>
      </c>
      <c r="P55">
        <v>12.46258697027198</v>
      </c>
      <c r="Q55">
        <v>7.1271347248576848</v>
      </c>
      <c r="R55">
        <v>0</v>
      </c>
      <c r="S55">
        <v>1.6728969006957621</v>
      </c>
      <c r="T55">
        <v>10.037381404174573</v>
      </c>
      <c r="U55" s="114">
        <f t="shared" si="2"/>
        <v>31.299999999999997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38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38</v>
      </c>
      <c r="G56">
        <f t="shared" si="5"/>
        <v>31.3</v>
      </c>
      <c r="H56" s="112"/>
      <c r="I56">
        <f>BRPL_EOD!AA56+BRPL_EOD!AB56</f>
        <v>12.59</v>
      </c>
      <c r="J56">
        <f>BYPL_EOD!AA56+BYPL_EOD!AB56</f>
        <v>7.2</v>
      </c>
      <c r="K56">
        <f>MES_EOD!AA56+MES_EOD!AB56</f>
        <v>0</v>
      </c>
      <c r="L56">
        <f>NDMC_EOD!AA56+NDMC_EOD!AB56</f>
        <v>1.69</v>
      </c>
      <c r="M56">
        <f>TPDDL_EOD!AA56+TPDDL_EOD!AB56</f>
        <v>10.14</v>
      </c>
      <c r="N56">
        <f t="shared" si="0"/>
        <v>31.62</v>
      </c>
      <c r="O56" s="112">
        <f t="shared" si="1"/>
        <v>-0.32000000000000028</v>
      </c>
      <c r="P56">
        <v>12.46258697027198</v>
      </c>
      <c r="Q56">
        <v>7.1271347248576848</v>
      </c>
      <c r="R56">
        <v>0</v>
      </c>
      <c r="S56">
        <v>1.6728969006957621</v>
      </c>
      <c r="T56">
        <v>10.037381404174573</v>
      </c>
      <c r="U56" s="114">
        <f t="shared" si="2"/>
        <v>31.299999999999997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38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38</v>
      </c>
      <c r="G57">
        <f t="shared" si="5"/>
        <v>31.3</v>
      </c>
      <c r="H57" s="112"/>
      <c r="I57">
        <f>BRPL_EOD!AA57+BRPL_EOD!AB57</f>
        <v>12.59</v>
      </c>
      <c r="J57">
        <f>BYPL_EOD!AA57+BYPL_EOD!AB57</f>
        <v>7.2</v>
      </c>
      <c r="K57">
        <f>MES_EOD!AA57+MES_EOD!AB57</f>
        <v>0</v>
      </c>
      <c r="L57">
        <f>NDMC_EOD!AA57+NDMC_EOD!AB57</f>
        <v>1.69</v>
      </c>
      <c r="M57">
        <f>TPDDL_EOD!AA57+TPDDL_EOD!AB57</f>
        <v>10.14</v>
      </c>
      <c r="N57">
        <f t="shared" si="0"/>
        <v>31.62</v>
      </c>
      <c r="O57" s="112">
        <f t="shared" si="1"/>
        <v>-0.32000000000000028</v>
      </c>
      <c r="P57">
        <v>12.46258697027198</v>
      </c>
      <c r="Q57">
        <v>7.1271347248576848</v>
      </c>
      <c r="R57">
        <v>0</v>
      </c>
      <c r="S57">
        <v>1.6728969006957621</v>
      </c>
      <c r="T57">
        <v>10.037381404174573</v>
      </c>
      <c r="U57" s="114">
        <f t="shared" si="2"/>
        <v>31.299999999999997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38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38</v>
      </c>
      <c r="G58">
        <f t="shared" si="5"/>
        <v>31.3</v>
      </c>
      <c r="H58" s="112"/>
      <c r="I58">
        <f>BRPL_EOD!AA58+BRPL_EOD!AB58</f>
        <v>12.59</v>
      </c>
      <c r="J58">
        <f>BYPL_EOD!AA58+BYPL_EOD!AB58</f>
        <v>7.2</v>
      </c>
      <c r="K58">
        <f>MES_EOD!AA58+MES_EOD!AB58</f>
        <v>0</v>
      </c>
      <c r="L58">
        <f>NDMC_EOD!AA58+NDMC_EOD!AB58</f>
        <v>1.69</v>
      </c>
      <c r="M58">
        <f>TPDDL_EOD!AA58+TPDDL_EOD!AB58</f>
        <v>10.14</v>
      </c>
      <c r="N58">
        <f t="shared" si="0"/>
        <v>31.62</v>
      </c>
      <c r="O58" s="112">
        <f t="shared" si="1"/>
        <v>-0.32000000000000028</v>
      </c>
      <c r="P58">
        <v>12.46258697027198</v>
      </c>
      <c r="Q58">
        <v>7.1271347248576848</v>
      </c>
      <c r="R58">
        <v>0</v>
      </c>
      <c r="S58">
        <v>1.6728969006957621</v>
      </c>
      <c r="T58">
        <v>10.037381404174573</v>
      </c>
      <c r="U58" s="114">
        <f t="shared" si="2"/>
        <v>31.299999999999997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38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38</v>
      </c>
      <c r="G59">
        <f t="shared" si="5"/>
        <v>31.3</v>
      </c>
      <c r="H59" s="112"/>
      <c r="I59">
        <f>BRPL_EOD!AA59+BRPL_EOD!AB59</f>
        <v>12.59</v>
      </c>
      <c r="J59">
        <f>BYPL_EOD!AA59+BYPL_EOD!AB59</f>
        <v>7.2</v>
      </c>
      <c r="K59">
        <f>MES_EOD!AA59+MES_EOD!AB59</f>
        <v>0</v>
      </c>
      <c r="L59">
        <f>NDMC_EOD!AA59+NDMC_EOD!AB59</f>
        <v>1.69</v>
      </c>
      <c r="M59">
        <f>TPDDL_EOD!AA59+TPDDL_EOD!AB59</f>
        <v>10.14</v>
      </c>
      <c r="N59">
        <f t="shared" si="0"/>
        <v>31.62</v>
      </c>
      <c r="O59" s="112">
        <f t="shared" si="1"/>
        <v>-0.32000000000000028</v>
      </c>
      <c r="P59">
        <v>12.46258697027198</v>
      </c>
      <c r="Q59">
        <v>7.1271347248576848</v>
      </c>
      <c r="R59">
        <v>0</v>
      </c>
      <c r="S59">
        <v>1.6728969006957621</v>
      </c>
      <c r="T59">
        <v>10.037381404174573</v>
      </c>
      <c r="U59" s="114">
        <f t="shared" si="2"/>
        <v>31.299999999999997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38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38</v>
      </c>
      <c r="G60">
        <f t="shared" si="5"/>
        <v>31.3</v>
      </c>
      <c r="H60" s="112"/>
      <c r="I60">
        <f>BRPL_EOD!AA60+BRPL_EOD!AB60</f>
        <v>12.59</v>
      </c>
      <c r="J60">
        <f>BYPL_EOD!AA60+BYPL_EOD!AB60</f>
        <v>7.2</v>
      </c>
      <c r="K60">
        <f>MES_EOD!AA60+MES_EOD!AB60</f>
        <v>0</v>
      </c>
      <c r="L60">
        <f>NDMC_EOD!AA60+NDMC_EOD!AB60</f>
        <v>1.69</v>
      </c>
      <c r="M60">
        <f>TPDDL_EOD!AA60+TPDDL_EOD!AB60</f>
        <v>10.14</v>
      </c>
      <c r="N60">
        <f t="shared" si="0"/>
        <v>31.62</v>
      </c>
      <c r="O60" s="112">
        <f t="shared" si="1"/>
        <v>-0.32000000000000028</v>
      </c>
      <c r="P60">
        <v>12.46258697027198</v>
      </c>
      <c r="Q60">
        <v>7.1271347248576848</v>
      </c>
      <c r="R60">
        <v>0</v>
      </c>
      <c r="S60">
        <v>1.6728969006957621</v>
      </c>
      <c r="T60">
        <v>10.037381404174573</v>
      </c>
      <c r="U60" s="114">
        <f t="shared" si="2"/>
        <v>31.299999999999997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38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38</v>
      </c>
      <c r="G61">
        <f t="shared" si="5"/>
        <v>31.3</v>
      </c>
      <c r="H61" s="112"/>
      <c r="I61">
        <f>BRPL_EOD!AA61+BRPL_EOD!AB61</f>
        <v>12.59</v>
      </c>
      <c r="J61">
        <f>BYPL_EOD!AA61+BYPL_EOD!AB61</f>
        <v>7.2</v>
      </c>
      <c r="K61">
        <f>MES_EOD!AA61+MES_EOD!AB61</f>
        <v>0</v>
      </c>
      <c r="L61">
        <f>NDMC_EOD!AA61+NDMC_EOD!AB61</f>
        <v>1.69</v>
      </c>
      <c r="M61">
        <f>TPDDL_EOD!AA61+TPDDL_EOD!AB61</f>
        <v>10.14</v>
      </c>
      <c r="N61">
        <f t="shared" si="0"/>
        <v>31.62</v>
      </c>
      <c r="O61" s="112">
        <f t="shared" si="1"/>
        <v>-0.32000000000000028</v>
      </c>
      <c r="P61">
        <v>12.46258697027198</v>
      </c>
      <c r="Q61">
        <v>7.1271347248576848</v>
      </c>
      <c r="R61">
        <v>0</v>
      </c>
      <c r="S61">
        <v>1.6728969006957621</v>
      </c>
      <c r="T61">
        <v>10.037381404174573</v>
      </c>
      <c r="U61" s="114">
        <f t="shared" si="2"/>
        <v>31.299999999999997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38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38</v>
      </c>
      <c r="G62">
        <f t="shared" si="5"/>
        <v>31.3</v>
      </c>
      <c r="H62" s="112"/>
      <c r="I62">
        <f>BRPL_EOD!AA62+BRPL_EOD!AB62</f>
        <v>12.59</v>
      </c>
      <c r="J62">
        <f>BYPL_EOD!AA62+BYPL_EOD!AB62</f>
        <v>7.2</v>
      </c>
      <c r="K62">
        <f>MES_EOD!AA62+MES_EOD!AB62</f>
        <v>0</v>
      </c>
      <c r="L62">
        <f>NDMC_EOD!AA62+NDMC_EOD!AB62</f>
        <v>1.69</v>
      </c>
      <c r="M62">
        <f>TPDDL_EOD!AA62+TPDDL_EOD!AB62</f>
        <v>10.14</v>
      </c>
      <c r="N62">
        <f t="shared" si="0"/>
        <v>31.62</v>
      </c>
      <c r="O62" s="112">
        <f t="shared" si="1"/>
        <v>-0.32000000000000028</v>
      </c>
      <c r="P62">
        <v>12.46258697027198</v>
      </c>
      <c r="Q62">
        <v>7.1271347248576848</v>
      </c>
      <c r="R62">
        <v>0</v>
      </c>
      <c r="S62">
        <v>1.6728969006957621</v>
      </c>
      <c r="T62">
        <v>10.037381404174573</v>
      </c>
      <c r="U62" s="114">
        <f t="shared" si="2"/>
        <v>31.299999999999997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38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38</v>
      </c>
      <c r="G63">
        <f t="shared" si="5"/>
        <v>31.3</v>
      </c>
      <c r="H63" s="112"/>
      <c r="I63">
        <f>BRPL_EOD!AA63+BRPL_EOD!AB63</f>
        <v>12.59</v>
      </c>
      <c r="J63">
        <f>BYPL_EOD!AA63+BYPL_EOD!AB63</f>
        <v>7.2</v>
      </c>
      <c r="K63">
        <f>MES_EOD!AA63+MES_EOD!AB63</f>
        <v>0</v>
      </c>
      <c r="L63">
        <f>NDMC_EOD!AA63+NDMC_EOD!AB63</f>
        <v>1.69</v>
      </c>
      <c r="M63">
        <f>TPDDL_EOD!AA63+TPDDL_EOD!AB63</f>
        <v>10.14</v>
      </c>
      <c r="N63">
        <f t="shared" si="0"/>
        <v>31.62</v>
      </c>
      <c r="O63" s="112">
        <f t="shared" si="1"/>
        <v>-0.32000000000000028</v>
      </c>
      <c r="P63">
        <v>12.46258697027198</v>
      </c>
      <c r="Q63">
        <v>7.1271347248576848</v>
      </c>
      <c r="R63">
        <v>0</v>
      </c>
      <c r="S63">
        <v>1.6728969006957621</v>
      </c>
      <c r="T63">
        <v>10.037381404174573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38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38</v>
      </c>
      <c r="G64">
        <f t="shared" si="5"/>
        <v>31.3</v>
      </c>
      <c r="H64" s="112"/>
      <c r="I64">
        <f>BRPL_EOD!AA64+BRPL_EOD!AB64</f>
        <v>12.59</v>
      </c>
      <c r="J64">
        <f>BYPL_EOD!AA64+BYPL_EOD!AB64</f>
        <v>7.2</v>
      </c>
      <c r="K64">
        <f>MES_EOD!AA64+MES_EOD!AB64</f>
        <v>0</v>
      </c>
      <c r="L64">
        <f>NDMC_EOD!AA64+NDMC_EOD!AB64</f>
        <v>1.69</v>
      </c>
      <c r="M64">
        <f>TPDDL_EOD!AA64+TPDDL_EOD!AB64</f>
        <v>10.14</v>
      </c>
      <c r="N64">
        <f t="shared" si="0"/>
        <v>31.62</v>
      </c>
      <c r="O64" s="112">
        <f t="shared" si="1"/>
        <v>-0.32000000000000028</v>
      </c>
      <c r="P64">
        <v>12.46258697027198</v>
      </c>
      <c r="Q64">
        <v>7.1271347248576848</v>
      </c>
      <c r="R64">
        <v>0</v>
      </c>
      <c r="S64">
        <v>1.6728969006957621</v>
      </c>
      <c r="T64">
        <v>10.037381404174573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38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38</v>
      </c>
      <c r="G65">
        <f t="shared" si="5"/>
        <v>31.3</v>
      </c>
      <c r="H65" s="112"/>
      <c r="I65">
        <f>BRPL_EOD!AA65+BRPL_EOD!AB65</f>
        <v>12.59</v>
      </c>
      <c r="J65">
        <f>BYPL_EOD!AA65+BYPL_EOD!AB65</f>
        <v>7.2</v>
      </c>
      <c r="K65">
        <f>MES_EOD!AA65+MES_EOD!AB65</f>
        <v>0</v>
      </c>
      <c r="L65">
        <f>NDMC_EOD!AA65+NDMC_EOD!AB65</f>
        <v>1.69</v>
      </c>
      <c r="M65">
        <f>TPDDL_EOD!AA65+TPDDL_EOD!AB65</f>
        <v>10.14</v>
      </c>
      <c r="N65">
        <f t="shared" si="0"/>
        <v>31.62</v>
      </c>
      <c r="O65" s="112">
        <f t="shared" si="1"/>
        <v>-0.32000000000000028</v>
      </c>
      <c r="P65">
        <v>12.46258697027198</v>
      </c>
      <c r="Q65">
        <v>7.1271347248576848</v>
      </c>
      <c r="R65">
        <v>0</v>
      </c>
      <c r="S65">
        <v>1.6728969006957621</v>
      </c>
      <c r="T65">
        <v>10.037381404174573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38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38</v>
      </c>
      <c r="G66">
        <f t="shared" si="5"/>
        <v>31.3</v>
      </c>
      <c r="H66" s="112"/>
      <c r="I66">
        <f>BRPL_EOD!AA66+BRPL_EOD!AB66</f>
        <v>12.59</v>
      </c>
      <c r="J66">
        <f>BYPL_EOD!AA66+BYPL_EOD!AB66</f>
        <v>7.2</v>
      </c>
      <c r="K66">
        <f>MES_EOD!AA66+MES_EOD!AB66</f>
        <v>0</v>
      </c>
      <c r="L66">
        <f>NDMC_EOD!AA66+NDMC_EOD!AB66</f>
        <v>1.69</v>
      </c>
      <c r="M66">
        <f>TPDDL_EOD!AA66+TPDDL_EOD!AB66</f>
        <v>10.14</v>
      </c>
      <c r="N66">
        <f t="shared" si="0"/>
        <v>31.62</v>
      </c>
      <c r="O66" s="112">
        <f t="shared" si="1"/>
        <v>-0.32000000000000028</v>
      </c>
      <c r="P66">
        <v>12.46258697027198</v>
      </c>
      <c r="Q66">
        <v>7.1271347248576848</v>
      </c>
      <c r="R66">
        <v>0</v>
      </c>
      <c r="S66">
        <v>1.6728969006957621</v>
      </c>
      <c r="T66">
        <v>10.037381404174573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38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38</v>
      </c>
      <c r="G67">
        <f t="shared" si="5"/>
        <v>31.3</v>
      </c>
      <c r="H67" s="112"/>
      <c r="I67">
        <f>BRPL_EOD!AA67+BRPL_EOD!AB67</f>
        <v>12.59</v>
      </c>
      <c r="J67">
        <f>BYPL_EOD!AA67+BYPL_EOD!AB67</f>
        <v>7.2</v>
      </c>
      <c r="K67">
        <f>MES_EOD!AA67+MES_EOD!AB67</f>
        <v>0</v>
      </c>
      <c r="L67">
        <f>NDMC_EOD!AA67+NDMC_EOD!AB67</f>
        <v>1.69</v>
      </c>
      <c r="M67">
        <f>TPDDL_EOD!AA67+TPDDL_EOD!AB67</f>
        <v>10.14</v>
      </c>
      <c r="N67">
        <f t="shared" ref="N67:N98" si="6">SUM(I67:M67)</f>
        <v>31.62</v>
      </c>
      <c r="O67" s="112">
        <f t="shared" ref="O67:O98" si="7">G67-N67</f>
        <v>-0.32000000000000028</v>
      </c>
      <c r="P67">
        <v>12.46258697027198</v>
      </c>
      <c r="Q67">
        <v>7.1271347248576848</v>
      </c>
      <c r="R67">
        <v>0</v>
      </c>
      <c r="S67">
        <v>1.6728969006957621</v>
      </c>
      <c r="T67">
        <v>10.037381404174573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38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38</v>
      </c>
      <c r="G68">
        <f t="shared" ref="G68:G98" si="11">D68+E68-X68</f>
        <v>31.3</v>
      </c>
      <c r="H68" s="112"/>
      <c r="I68">
        <f>BRPL_EOD!AA68+BRPL_EOD!AB68</f>
        <v>12.59</v>
      </c>
      <c r="J68">
        <f>BYPL_EOD!AA68+BYPL_EOD!AB68</f>
        <v>7.2</v>
      </c>
      <c r="K68">
        <f>MES_EOD!AA68+MES_EOD!AB68</f>
        <v>0</v>
      </c>
      <c r="L68">
        <f>NDMC_EOD!AA68+NDMC_EOD!AB68</f>
        <v>1.69</v>
      </c>
      <c r="M68">
        <f>TPDDL_EOD!AA68+TPDDL_EOD!AB68</f>
        <v>10.14</v>
      </c>
      <c r="N68">
        <f t="shared" si="6"/>
        <v>31.62</v>
      </c>
      <c r="O68" s="112">
        <f t="shared" si="7"/>
        <v>-0.32000000000000028</v>
      </c>
      <c r="P68">
        <v>12.46258697027198</v>
      </c>
      <c r="Q68">
        <v>7.1271347248576848</v>
      </c>
      <c r="R68">
        <v>0</v>
      </c>
      <c r="S68">
        <v>1.6728969006957621</v>
      </c>
      <c r="T68">
        <v>10.037381404174573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38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38</v>
      </c>
      <c r="G69">
        <f t="shared" si="11"/>
        <v>31.3</v>
      </c>
      <c r="H69" s="112"/>
      <c r="I69">
        <f>BRPL_EOD!AA69+BRPL_EOD!AB69</f>
        <v>12.59</v>
      </c>
      <c r="J69">
        <f>BYPL_EOD!AA69+BYPL_EOD!AB69</f>
        <v>7.2</v>
      </c>
      <c r="K69">
        <f>MES_EOD!AA69+MES_EOD!AB69</f>
        <v>0</v>
      </c>
      <c r="L69">
        <f>NDMC_EOD!AA69+NDMC_EOD!AB69</f>
        <v>1.69</v>
      </c>
      <c r="M69">
        <f>TPDDL_EOD!AA69+TPDDL_EOD!AB69</f>
        <v>10.14</v>
      </c>
      <c r="N69">
        <f t="shared" si="6"/>
        <v>31.62</v>
      </c>
      <c r="O69" s="112">
        <f t="shared" si="7"/>
        <v>-0.32000000000000028</v>
      </c>
      <c r="P69">
        <v>12.46258697027198</v>
      </c>
      <c r="Q69">
        <v>7.1271347248576848</v>
      </c>
      <c r="R69">
        <v>0</v>
      </c>
      <c r="S69">
        <v>1.6728969006957621</v>
      </c>
      <c r="T69">
        <v>10.037381404174573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38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38</v>
      </c>
      <c r="G70">
        <f t="shared" si="11"/>
        <v>31.3</v>
      </c>
      <c r="H70" s="112"/>
      <c r="I70">
        <f>BRPL_EOD!AA70+BRPL_EOD!AB70</f>
        <v>12.59</v>
      </c>
      <c r="J70">
        <f>BYPL_EOD!AA70+BYPL_EOD!AB70</f>
        <v>7.2</v>
      </c>
      <c r="K70">
        <f>MES_EOD!AA70+MES_EOD!AB70</f>
        <v>0</v>
      </c>
      <c r="L70">
        <f>NDMC_EOD!AA70+NDMC_EOD!AB70</f>
        <v>1.69</v>
      </c>
      <c r="M70">
        <f>TPDDL_EOD!AA70+TPDDL_EOD!AB70</f>
        <v>10.14</v>
      </c>
      <c r="N70">
        <f t="shared" si="6"/>
        <v>31.62</v>
      </c>
      <c r="O70" s="112">
        <f t="shared" si="7"/>
        <v>-0.32000000000000028</v>
      </c>
      <c r="P70">
        <v>12.46258697027198</v>
      </c>
      <c r="Q70">
        <v>7.1271347248576848</v>
      </c>
      <c r="R70">
        <v>0</v>
      </c>
      <c r="S70">
        <v>1.6728969006957621</v>
      </c>
      <c r="T70">
        <v>10.037381404174573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38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38</v>
      </c>
      <c r="G71">
        <f t="shared" si="11"/>
        <v>31.3</v>
      </c>
      <c r="H71" s="112"/>
      <c r="I71">
        <f>BRPL_EOD!AA71+BRPL_EOD!AB71</f>
        <v>12.59</v>
      </c>
      <c r="J71">
        <f>BYPL_EOD!AA71+BYPL_EOD!AB71</f>
        <v>7.2</v>
      </c>
      <c r="K71">
        <f>MES_EOD!AA71+MES_EOD!AB71</f>
        <v>0</v>
      </c>
      <c r="L71">
        <f>NDMC_EOD!AA71+NDMC_EOD!AB71</f>
        <v>1.69</v>
      </c>
      <c r="M71">
        <f>TPDDL_EOD!AA71+TPDDL_EOD!AB71</f>
        <v>10.14</v>
      </c>
      <c r="N71">
        <f t="shared" si="6"/>
        <v>31.62</v>
      </c>
      <c r="O71" s="112">
        <f t="shared" si="7"/>
        <v>-0.32000000000000028</v>
      </c>
      <c r="P71">
        <v>12.46258697027198</v>
      </c>
      <c r="Q71">
        <v>7.1271347248576848</v>
      </c>
      <c r="R71">
        <v>0</v>
      </c>
      <c r="S71">
        <v>1.6728969006957621</v>
      </c>
      <c r="T71">
        <v>10.037381404174573</v>
      </c>
      <c r="U71" s="114">
        <f t="shared" si="8"/>
        <v>31.299999999999997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38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38</v>
      </c>
      <c r="G72">
        <f t="shared" si="11"/>
        <v>31.3</v>
      </c>
      <c r="H72" s="112"/>
      <c r="I72">
        <f>BRPL_EOD!AA72+BRPL_EOD!AB72</f>
        <v>12.59</v>
      </c>
      <c r="J72">
        <f>BYPL_EOD!AA72+BYPL_EOD!AB72</f>
        <v>7.2</v>
      </c>
      <c r="K72">
        <f>MES_EOD!AA72+MES_EOD!AB72</f>
        <v>0</v>
      </c>
      <c r="L72">
        <f>NDMC_EOD!AA72+NDMC_EOD!AB72</f>
        <v>1.69</v>
      </c>
      <c r="M72">
        <f>TPDDL_EOD!AA72+TPDDL_EOD!AB72</f>
        <v>10.14</v>
      </c>
      <c r="N72">
        <f t="shared" si="6"/>
        <v>31.62</v>
      </c>
      <c r="O72" s="112">
        <f t="shared" si="7"/>
        <v>-0.32000000000000028</v>
      </c>
      <c r="P72">
        <v>12.46258697027198</v>
      </c>
      <c r="Q72">
        <v>7.1271347248576848</v>
      </c>
      <c r="R72">
        <v>0</v>
      </c>
      <c r="S72">
        <v>1.6728969006957621</v>
      </c>
      <c r="T72">
        <v>10.037381404174573</v>
      </c>
      <c r="U72" s="114">
        <f t="shared" si="8"/>
        <v>31.299999999999997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38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38</v>
      </c>
      <c r="G73">
        <f t="shared" si="11"/>
        <v>31.3</v>
      </c>
      <c r="H73" s="112"/>
      <c r="I73">
        <f>BRPL_EOD!AA73+BRPL_EOD!AB73</f>
        <v>12.59</v>
      </c>
      <c r="J73">
        <f>BYPL_EOD!AA73+BYPL_EOD!AB73</f>
        <v>7.2</v>
      </c>
      <c r="K73">
        <f>MES_EOD!AA73+MES_EOD!AB73</f>
        <v>0</v>
      </c>
      <c r="L73">
        <f>NDMC_EOD!AA73+NDMC_EOD!AB73</f>
        <v>1.69</v>
      </c>
      <c r="M73">
        <f>TPDDL_EOD!AA73+TPDDL_EOD!AB73</f>
        <v>10.14</v>
      </c>
      <c r="N73">
        <f t="shared" si="6"/>
        <v>31.62</v>
      </c>
      <c r="O73" s="112">
        <f t="shared" si="7"/>
        <v>-0.32000000000000028</v>
      </c>
      <c r="P73">
        <v>12.46258697027198</v>
      </c>
      <c r="Q73">
        <v>7.1271347248576848</v>
      </c>
      <c r="R73">
        <v>0</v>
      </c>
      <c r="S73">
        <v>1.6728969006957621</v>
      </c>
      <c r="T73">
        <v>10.037381404174573</v>
      </c>
      <c r="U73" s="114">
        <f t="shared" si="8"/>
        <v>31.299999999999997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38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38</v>
      </c>
      <c r="G74">
        <f t="shared" si="11"/>
        <v>31.3</v>
      </c>
      <c r="H74" s="112"/>
      <c r="I74">
        <f>BRPL_EOD!AA74+BRPL_EOD!AB74</f>
        <v>12.59</v>
      </c>
      <c r="J74">
        <f>BYPL_EOD!AA74+BYPL_EOD!AB74</f>
        <v>7.2</v>
      </c>
      <c r="K74">
        <f>MES_EOD!AA74+MES_EOD!AB74</f>
        <v>0</v>
      </c>
      <c r="L74">
        <f>NDMC_EOD!AA74+NDMC_EOD!AB74</f>
        <v>1.69</v>
      </c>
      <c r="M74">
        <f>TPDDL_EOD!AA74+TPDDL_EOD!AB74</f>
        <v>10.14</v>
      </c>
      <c r="N74">
        <f t="shared" si="6"/>
        <v>31.62</v>
      </c>
      <c r="O74" s="112">
        <f t="shared" si="7"/>
        <v>-0.32000000000000028</v>
      </c>
      <c r="P74">
        <v>12.46258697027198</v>
      </c>
      <c r="Q74">
        <v>7.1271347248576848</v>
      </c>
      <c r="R74">
        <v>0</v>
      </c>
      <c r="S74">
        <v>1.6728969006957621</v>
      </c>
      <c r="T74">
        <v>10.037381404174573</v>
      </c>
      <c r="U74" s="114">
        <f t="shared" si="8"/>
        <v>31.299999999999997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38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38</v>
      </c>
      <c r="G75">
        <f t="shared" si="11"/>
        <v>31.6</v>
      </c>
      <c r="H75" s="112"/>
      <c r="I75">
        <f>BRPL_EOD!AA75+BRPL_EOD!AB75</f>
        <v>12.59</v>
      </c>
      <c r="J75">
        <f>BYPL_EOD!AA75+BYPL_EOD!AB75</f>
        <v>7.2</v>
      </c>
      <c r="K75">
        <f>MES_EOD!AA75+MES_EOD!AB75</f>
        <v>0</v>
      </c>
      <c r="L75">
        <f>NDMC_EOD!AA75+NDMC_EOD!AB75</f>
        <v>1.69</v>
      </c>
      <c r="M75">
        <f>TPDDL_EOD!AA75+TPDDL_EOD!AB75</f>
        <v>10.14</v>
      </c>
      <c r="N75">
        <f t="shared" si="6"/>
        <v>31.62</v>
      </c>
      <c r="O75" s="112">
        <f t="shared" si="7"/>
        <v>-1.9999999999999574E-2</v>
      </c>
      <c r="P75">
        <v>12.582036685641999</v>
      </c>
      <c r="Q75">
        <v>7.1954459203036052</v>
      </c>
      <c r="R75">
        <v>0</v>
      </c>
      <c r="S75">
        <v>1.6889310562934852</v>
      </c>
      <c r="T75">
        <v>10.133586337760912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38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38</v>
      </c>
      <c r="G76">
        <f t="shared" si="11"/>
        <v>31.6</v>
      </c>
      <c r="H76" s="112"/>
      <c r="I76">
        <f>BRPL_EOD!AA76+BRPL_EOD!AB76</f>
        <v>12.59</v>
      </c>
      <c r="J76">
        <f>BYPL_EOD!AA76+BYPL_EOD!AB76</f>
        <v>7.2</v>
      </c>
      <c r="K76">
        <f>MES_EOD!AA76+MES_EOD!AB76</f>
        <v>0</v>
      </c>
      <c r="L76">
        <f>NDMC_EOD!AA76+NDMC_EOD!AB76</f>
        <v>1.69</v>
      </c>
      <c r="M76">
        <f>TPDDL_EOD!AA76+TPDDL_EOD!AB76</f>
        <v>10.14</v>
      </c>
      <c r="N76">
        <f t="shared" si="6"/>
        <v>31.62</v>
      </c>
      <c r="O76" s="112">
        <f t="shared" si="7"/>
        <v>-1.9999999999999574E-2</v>
      </c>
      <c r="P76">
        <v>12.582036685641999</v>
      </c>
      <c r="Q76">
        <v>7.1954459203036052</v>
      </c>
      <c r="R76">
        <v>0</v>
      </c>
      <c r="S76">
        <v>1.6889310562934852</v>
      </c>
      <c r="T76">
        <v>10.133586337760912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38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38</v>
      </c>
      <c r="G77">
        <f t="shared" si="11"/>
        <v>31.6</v>
      </c>
      <c r="H77" s="112"/>
      <c r="I77">
        <f>BRPL_EOD!AA77+BRPL_EOD!AB77</f>
        <v>12.59</v>
      </c>
      <c r="J77">
        <f>BYPL_EOD!AA77+BYPL_EOD!AB77</f>
        <v>7.2</v>
      </c>
      <c r="K77">
        <f>MES_EOD!AA77+MES_EOD!AB77</f>
        <v>0</v>
      </c>
      <c r="L77">
        <f>NDMC_EOD!AA77+NDMC_EOD!AB77</f>
        <v>1.69</v>
      </c>
      <c r="M77">
        <f>TPDDL_EOD!AA77+TPDDL_EOD!AB77</f>
        <v>10.14</v>
      </c>
      <c r="N77">
        <f t="shared" si="6"/>
        <v>31.62</v>
      </c>
      <c r="O77" s="112">
        <f t="shared" si="7"/>
        <v>-1.9999999999999574E-2</v>
      </c>
      <c r="P77">
        <v>12.582036685641999</v>
      </c>
      <c r="Q77">
        <v>7.1954459203036052</v>
      </c>
      <c r="R77">
        <v>0</v>
      </c>
      <c r="S77">
        <v>1.6889310562934852</v>
      </c>
      <c r="T77">
        <v>10.133586337760912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38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38</v>
      </c>
      <c r="G78">
        <f t="shared" si="11"/>
        <v>31.6</v>
      </c>
      <c r="H78" s="112"/>
      <c r="I78">
        <f>BRPL_EOD!AA78+BRPL_EOD!AB78</f>
        <v>12.59</v>
      </c>
      <c r="J78">
        <f>BYPL_EOD!AA78+BYPL_EOD!AB78</f>
        <v>7.2</v>
      </c>
      <c r="K78">
        <f>MES_EOD!AA78+MES_EOD!AB78</f>
        <v>0</v>
      </c>
      <c r="L78">
        <f>NDMC_EOD!AA78+NDMC_EOD!AB78</f>
        <v>1.69</v>
      </c>
      <c r="M78">
        <f>TPDDL_EOD!AA78+TPDDL_EOD!AB78</f>
        <v>10.14</v>
      </c>
      <c r="N78">
        <f t="shared" si="6"/>
        <v>31.62</v>
      </c>
      <c r="O78" s="112">
        <f t="shared" si="7"/>
        <v>-1.9999999999999574E-2</v>
      </c>
      <c r="P78">
        <v>12.582036685641999</v>
      </c>
      <c r="Q78">
        <v>7.1954459203036052</v>
      </c>
      <c r="R78">
        <v>0</v>
      </c>
      <c r="S78">
        <v>1.6889310562934852</v>
      </c>
      <c r="T78">
        <v>10.133586337760912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38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38</v>
      </c>
      <c r="G79">
        <f t="shared" si="11"/>
        <v>30.6</v>
      </c>
      <c r="H79" s="112"/>
      <c r="I79">
        <f>BRPL_EOD!AA79+BRPL_EOD!AB79</f>
        <v>12.2</v>
      </c>
      <c r="J79">
        <f>BYPL_EOD!AA79+BYPL_EOD!AB79</f>
        <v>6.97</v>
      </c>
      <c r="K79">
        <f>MES_EOD!AA79+MES_EOD!AB79</f>
        <v>0</v>
      </c>
      <c r="L79">
        <f>NDMC_EOD!AA79+NDMC_EOD!AB79</f>
        <v>1.64</v>
      </c>
      <c r="M79">
        <f>TPDDL_EOD!AA79+TPDDL_EOD!AB79</f>
        <v>9.82</v>
      </c>
      <c r="N79">
        <f t="shared" si="6"/>
        <v>30.63</v>
      </c>
      <c r="O79" s="112">
        <f t="shared" si="7"/>
        <v>-2.9999999999997584E-2</v>
      </c>
      <c r="P79">
        <v>12.188050930460333</v>
      </c>
      <c r="Q79">
        <v>6.9631733594515186</v>
      </c>
      <c r="R79">
        <v>0</v>
      </c>
      <c r="S79">
        <v>1.6383937316356514</v>
      </c>
      <c r="T79">
        <v>9.810381978452499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38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38</v>
      </c>
      <c r="G80">
        <f t="shared" si="11"/>
        <v>31.6</v>
      </c>
      <c r="H80" s="112"/>
      <c r="I80">
        <f>BRPL_EOD!AA80+BRPL_EOD!AB80</f>
        <v>12.59</v>
      </c>
      <c r="J80">
        <f>BYPL_EOD!AA80+BYPL_EOD!AB80</f>
        <v>7.2</v>
      </c>
      <c r="K80">
        <f>MES_EOD!AA80+MES_EOD!AB80</f>
        <v>0</v>
      </c>
      <c r="L80">
        <f>NDMC_EOD!AA80+NDMC_EOD!AB80</f>
        <v>1.69</v>
      </c>
      <c r="M80">
        <f>TPDDL_EOD!AA80+TPDDL_EOD!AB80</f>
        <v>10.14</v>
      </c>
      <c r="N80">
        <f t="shared" si="6"/>
        <v>31.62</v>
      </c>
      <c r="O80" s="112">
        <f t="shared" si="7"/>
        <v>-1.9999999999999574E-2</v>
      </c>
      <c r="P80">
        <v>12.582036685641999</v>
      </c>
      <c r="Q80">
        <v>7.1954459203036052</v>
      </c>
      <c r="R80">
        <v>0</v>
      </c>
      <c r="S80">
        <v>1.6889310562934852</v>
      </c>
      <c r="T80">
        <v>10.133586337760912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38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38</v>
      </c>
      <c r="G81">
        <f t="shared" si="11"/>
        <v>31.6</v>
      </c>
      <c r="H81" s="112"/>
      <c r="I81">
        <f>BRPL_EOD!AA81+BRPL_EOD!AB81</f>
        <v>12.59</v>
      </c>
      <c r="J81">
        <f>BYPL_EOD!AA81+BYPL_EOD!AB81</f>
        <v>7.2</v>
      </c>
      <c r="K81">
        <f>MES_EOD!AA81+MES_EOD!AB81</f>
        <v>0</v>
      </c>
      <c r="L81">
        <f>NDMC_EOD!AA81+NDMC_EOD!AB81</f>
        <v>1.69</v>
      </c>
      <c r="M81">
        <f>TPDDL_EOD!AA81+TPDDL_EOD!AB81</f>
        <v>10.14</v>
      </c>
      <c r="N81">
        <f t="shared" si="6"/>
        <v>31.62</v>
      </c>
      <c r="O81" s="112">
        <f t="shared" si="7"/>
        <v>-1.9999999999999574E-2</v>
      </c>
      <c r="P81">
        <v>12.582036685641999</v>
      </c>
      <c r="Q81">
        <v>7.1954459203036052</v>
      </c>
      <c r="R81">
        <v>0</v>
      </c>
      <c r="S81">
        <v>1.6889310562934852</v>
      </c>
      <c r="T81">
        <v>10.133586337760912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38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38</v>
      </c>
      <c r="G82">
        <f t="shared" si="11"/>
        <v>31.6</v>
      </c>
      <c r="H82" s="112"/>
      <c r="I82">
        <f>BRPL_EOD!AA82+BRPL_EOD!AB82</f>
        <v>12.59</v>
      </c>
      <c r="J82">
        <f>BYPL_EOD!AA82+BYPL_EOD!AB82</f>
        <v>7.2</v>
      </c>
      <c r="K82">
        <f>MES_EOD!AA82+MES_EOD!AB82</f>
        <v>0</v>
      </c>
      <c r="L82">
        <f>NDMC_EOD!AA82+NDMC_EOD!AB82</f>
        <v>1.69</v>
      </c>
      <c r="M82">
        <f>TPDDL_EOD!AA82+TPDDL_EOD!AB82</f>
        <v>10.14</v>
      </c>
      <c r="N82">
        <f t="shared" si="6"/>
        <v>31.62</v>
      </c>
      <c r="O82" s="112">
        <f t="shared" si="7"/>
        <v>-1.9999999999999574E-2</v>
      </c>
      <c r="P82">
        <v>12.582036685641999</v>
      </c>
      <c r="Q82">
        <v>7.1954459203036052</v>
      </c>
      <c r="R82">
        <v>0</v>
      </c>
      <c r="S82">
        <v>1.6889310562934852</v>
      </c>
      <c r="T82">
        <v>10.133586337760912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38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38</v>
      </c>
      <c r="G83">
        <f t="shared" si="11"/>
        <v>31.6</v>
      </c>
      <c r="H83" s="112"/>
      <c r="I83">
        <f>BRPL_EOD!AA83+BRPL_EOD!AB83</f>
        <v>12.59</v>
      </c>
      <c r="J83">
        <f>BYPL_EOD!AA83+BYPL_EOD!AB83</f>
        <v>7.2</v>
      </c>
      <c r="K83">
        <f>MES_EOD!AA83+MES_EOD!AB83</f>
        <v>0</v>
      </c>
      <c r="L83">
        <f>NDMC_EOD!AA83+NDMC_EOD!AB83</f>
        <v>1.69</v>
      </c>
      <c r="M83">
        <f>TPDDL_EOD!AA83+TPDDL_EOD!AB83</f>
        <v>10.14</v>
      </c>
      <c r="N83">
        <f t="shared" si="6"/>
        <v>31.62</v>
      </c>
      <c r="O83" s="112">
        <f t="shared" si="7"/>
        <v>-1.9999999999999574E-2</v>
      </c>
      <c r="P83">
        <v>12.582036685641999</v>
      </c>
      <c r="Q83">
        <v>7.1954459203036052</v>
      </c>
      <c r="R83">
        <v>0</v>
      </c>
      <c r="S83">
        <v>1.6889310562934852</v>
      </c>
      <c r="T83">
        <v>10.133586337760912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38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38</v>
      </c>
      <c r="G84">
        <f t="shared" si="11"/>
        <v>31.6</v>
      </c>
      <c r="H84" s="112"/>
      <c r="I84">
        <f>BRPL_EOD!AA84+BRPL_EOD!AB84</f>
        <v>12.59</v>
      </c>
      <c r="J84">
        <f>BYPL_EOD!AA84+BYPL_EOD!AB84</f>
        <v>7.2</v>
      </c>
      <c r="K84">
        <f>MES_EOD!AA84+MES_EOD!AB84</f>
        <v>0</v>
      </c>
      <c r="L84">
        <f>NDMC_EOD!AA84+NDMC_EOD!AB84</f>
        <v>1.69</v>
      </c>
      <c r="M84">
        <f>TPDDL_EOD!AA84+TPDDL_EOD!AB84</f>
        <v>10.14</v>
      </c>
      <c r="N84">
        <f t="shared" si="6"/>
        <v>31.62</v>
      </c>
      <c r="O84" s="112">
        <f t="shared" si="7"/>
        <v>-1.9999999999999574E-2</v>
      </c>
      <c r="P84">
        <v>12.582036685641999</v>
      </c>
      <c r="Q84">
        <v>7.1954459203036052</v>
      </c>
      <c r="R84">
        <v>0</v>
      </c>
      <c r="S84">
        <v>1.6889310562934852</v>
      </c>
      <c r="T84">
        <v>10.133586337760912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38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38</v>
      </c>
      <c r="G85">
        <f t="shared" si="11"/>
        <v>31.6</v>
      </c>
      <c r="H85" s="112"/>
      <c r="I85">
        <f>BRPL_EOD!AA85+BRPL_EOD!AB85</f>
        <v>12.59</v>
      </c>
      <c r="J85">
        <f>BYPL_EOD!AA85+BYPL_EOD!AB85</f>
        <v>7.2</v>
      </c>
      <c r="K85">
        <f>MES_EOD!AA85+MES_EOD!AB85</f>
        <v>0</v>
      </c>
      <c r="L85">
        <f>NDMC_EOD!AA85+NDMC_EOD!AB85</f>
        <v>1.69</v>
      </c>
      <c r="M85">
        <f>TPDDL_EOD!AA85+TPDDL_EOD!AB85</f>
        <v>10.14</v>
      </c>
      <c r="N85">
        <f t="shared" si="6"/>
        <v>31.62</v>
      </c>
      <c r="O85" s="112">
        <f t="shared" si="7"/>
        <v>-1.9999999999999574E-2</v>
      </c>
      <c r="P85">
        <v>12.582036685641999</v>
      </c>
      <c r="Q85">
        <v>7.1954459203036052</v>
      </c>
      <c r="R85">
        <v>0</v>
      </c>
      <c r="S85">
        <v>1.6889310562934852</v>
      </c>
      <c r="T85">
        <v>10.133586337760912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38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38</v>
      </c>
      <c r="G86">
        <f t="shared" si="11"/>
        <v>31.6</v>
      </c>
      <c r="H86" s="112"/>
      <c r="I86">
        <f>BRPL_EOD!AA86+BRPL_EOD!AB86</f>
        <v>12.59</v>
      </c>
      <c r="J86">
        <f>BYPL_EOD!AA86+BYPL_EOD!AB86</f>
        <v>7.2</v>
      </c>
      <c r="K86">
        <f>MES_EOD!AA86+MES_EOD!AB86</f>
        <v>0</v>
      </c>
      <c r="L86">
        <f>NDMC_EOD!AA86+NDMC_EOD!AB86</f>
        <v>1.69</v>
      </c>
      <c r="M86">
        <f>TPDDL_EOD!AA86+TPDDL_EOD!AB86</f>
        <v>10.14</v>
      </c>
      <c r="N86">
        <f t="shared" si="6"/>
        <v>31.62</v>
      </c>
      <c r="O86" s="112">
        <f t="shared" si="7"/>
        <v>-1.9999999999999574E-2</v>
      </c>
      <c r="P86">
        <v>12.582036685641999</v>
      </c>
      <c r="Q86">
        <v>7.1954459203036052</v>
      </c>
      <c r="R86">
        <v>0</v>
      </c>
      <c r="S86">
        <v>1.6889310562934852</v>
      </c>
      <c r="T86">
        <v>10.133586337760912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38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38</v>
      </c>
      <c r="G87">
        <f t="shared" si="11"/>
        <v>32.6</v>
      </c>
      <c r="H87" s="112"/>
      <c r="I87">
        <f>BRPL_EOD!AA87+BRPL_EOD!AB87</f>
        <v>12.99</v>
      </c>
      <c r="J87">
        <f>BYPL_EOD!AA87+BYPL_EOD!AB87</f>
        <v>7.42</v>
      </c>
      <c r="K87">
        <f>MES_EOD!AA87+MES_EOD!AB87</f>
        <v>0</v>
      </c>
      <c r="L87">
        <f>NDMC_EOD!AA87+NDMC_EOD!AB87</f>
        <v>1.74</v>
      </c>
      <c r="M87">
        <f>TPDDL_EOD!AA87+TPDDL_EOD!AB87</f>
        <v>10.46</v>
      </c>
      <c r="N87">
        <f t="shared" si="6"/>
        <v>32.61</v>
      </c>
      <c r="O87" s="112">
        <f t="shared" si="7"/>
        <v>-9.9999999999980105E-3</v>
      </c>
      <c r="P87">
        <v>12.986016559337628</v>
      </c>
      <c r="Q87">
        <v>7.4177246243483594</v>
      </c>
      <c r="R87">
        <v>0</v>
      </c>
      <c r="S87">
        <v>1.7394664213431463</v>
      </c>
      <c r="T87">
        <v>10.456792394970869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38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38</v>
      </c>
      <c r="G88">
        <f t="shared" si="11"/>
        <v>32.6</v>
      </c>
      <c r="H88" s="112"/>
      <c r="I88">
        <f>BRPL_EOD!AA88+BRPL_EOD!AB88</f>
        <v>12.99</v>
      </c>
      <c r="J88">
        <f>BYPL_EOD!AA88+BYPL_EOD!AB88</f>
        <v>7.42</v>
      </c>
      <c r="K88">
        <f>MES_EOD!AA88+MES_EOD!AB88</f>
        <v>0</v>
      </c>
      <c r="L88">
        <f>NDMC_EOD!AA88+NDMC_EOD!AB88</f>
        <v>1.74</v>
      </c>
      <c r="M88">
        <f>TPDDL_EOD!AA88+TPDDL_EOD!AB88</f>
        <v>10.46</v>
      </c>
      <c r="N88">
        <f t="shared" si="6"/>
        <v>32.61</v>
      </c>
      <c r="O88" s="112">
        <f t="shared" si="7"/>
        <v>-9.9999999999980105E-3</v>
      </c>
      <c r="P88">
        <v>12.986016559337628</v>
      </c>
      <c r="Q88">
        <v>7.4177246243483594</v>
      </c>
      <c r="R88">
        <v>0</v>
      </c>
      <c r="S88">
        <v>1.7394664213431463</v>
      </c>
      <c r="T88">
        <v>10.456792394970869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38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38</v>
      </c>
      <c r="G89">
        <f t="shared" si="11"/>
        <v>32.6</v>
      </c>
      <c r="H89" s="112"/>
      <c r="I89">
        <f>BRPL_EOD!AA89+BRPL_EOD!AB89</f>
        <v>12.99</v>
      </c>
      <c r="J89">
        <f>BYPL_EOD!AA89+BYPL_EOD!AB89</f>
        <v>7.42</v>
      </c>
      <c r="K89">
        <f>MES_EOD!AA89+MES_EOD!AB89</f>
        <v>0</v>
      </c>
      <c r="L89">
        <f>NDMC_EOD!AA89+NDMC_EOD!AB89</f>
        <v>1.74</v>
      </c>
      <c r="M89">
        <f>TPDDL_EOD!AA89+TPDDL_EOD!AB89</f>
        <v>10.46</v>
      </c>
      <c r="N89">
        <f t="shared" si="6"/>
        <v>32.61</v>
      </c>
      <c r="O89" s="112">
        <f t="shared" si="7"/>
        <v>-9.9999999999980105E-3</v>
      </c>
      <c r="P89">
        <v>12.986016559337628</v>
      </c>
      <c r="Q89">
        <v>7.4177246243483594</v>
      </c>
      <c r="R89">
        <v>0</v>
      </c>
      <c r="S89">
        <v>1.7394664213431463</v>
      </c>
      <c r="T89">
        <v>10.456792394970869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38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38</v>
      </c>
      <c r="G90">
        <f t="shared" si="11"/>
        <v>32.6</v>
      </c>
      <c r="H90" s="112"/>
      <c r="I90">
        <f>BRPL_EOD!AA90+BRPL_EOD!AB90</f>
        <v>12.99</v>
      </c>
      <c r="J90">
        <f>BYPL_EOD!AA90+BYPL_EOD!AB90</f>
        <v>7.42</v>
      </c>
      <c r="K90">
        <f>MES_EOD!AA90+MES_EOD!AB90</f>
        <v>0</v>
      </c>
      <c r="L90">
        <f>NDMC_EOD!AA90+NDMC_EOD!AB90</f>
        <v>1.74</v>
      </c>
      <c r="M90">
        <f>TPDDL_EOD!AA90+TPDDL_EOD!AB90</f>
        <v>10.46</v>
      </c>
      <c r="N90">
        <f t="shared" si="6"/>
        <v>32.61</v>
      </c>
      <c r="O90" s="112">
        <f t="shared" si="7"/>
        <v>-9.9999999999980105E-3</v>
      </c>
      <c r="P90">
        <v>12.986016559337628</v>
      </c>
      <c r="Q90">
        <v>7.4177246243483594</v>
      </c>
      <c r="R90">
        <v>0</v>
      </c>
      <c r="S90">
        <v>1.7394664213431463</v>
      </c>
      <c r="T90">
        <v>10.456792394970869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38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38</v>
      </c>
      <c r="G91">
        <f t="shared" si="11"/>
        <v>32.6</v>
      </c>
      <c r="H91" s="112"/>
      <c r="I91">
        <f>BRPL_EOD!AA91+BRPL_EOD!AB91</f>
        <v>12.99</v>
      </c>
      <c r="J91">
        <f>BYPL_EOD!AA91+BYPL_EOD!AB91</f>
        <v>7.42</v>
      </c>
      <c r="K91">
        <f>MES_EOD!AA91+MES_EOD!AB91</f>
        <v>0</v>
      </c>
      <c r="L91">
        <f>NDMC_EOD!AA91+NDMC_EOD!AB91</f>
        <v>1.74</v>
      </c>
      <c r="M91">
        <f>TPDDL_EOD!AA91+TPDDL_EOD!AB91</f>
        <v>10.46</v>
      </c>
      <c r="N91">
        <f t="shared" si="6"/>
        <v>32.61</v>
      </c>
      <c r="O91" s="112">
        <f t="shared" si="7"/>
        <v>-9.9999999999980105E-3</v>
      </c>
      <c r="P91">
        <v>12.986016559337628</v>
      </c>
      <c r="Q91">
        <v>7.4177246243483594</v>
      </c>
      <c r="R91">
        <v>0</v>
      </c>
      <c r="S91">
        <v>1.7394664213431463</v>
      </c>
      <c r="T91">
        <v>10.456792394970869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38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38</v>
      </c>
      <c r="G92">
        <f t="shared" si="11"/>
        <v>32.6</v>
      </c>
      <c r="H92" s="112"/>
      <c r="I92">
        <f>BRPL_EOD!AA92+BRPL_EOD!AB92</f>
        <v>12.99</v>
      </c>
      <c r="J92">
        <f>BYPL_EOD!AA92+BYPL_EOD!AB92</f>
        <v>7.42</v>
      </c>
      <c r="K92">
        <f>MES_EOD!AA92+MES_EOD!AB92</f>
        <v>0</v>
      </c>
      <c r="L92">
        <f>NDMC_EOD!AA92+NDMC_EOD!AB92</f>
        <v>1.74</v>
      </c>
      <c r="M92">
        <f>TPDDL_EOD!AA92+TPDDL_EOD!AB92</f>
        <v>10.46</v>
      </c>
      <c r="N92">
        <f t="shared" si="6"/>
        <v>32.61</v>
      </c>
      <c r="O92" s="112">
        <f t="shared" si="7"/>
        <v>-9.9999999999980105E-3</v>
      </c>
      <c r="P92">
        <v>12.986016559337628</v>
      </c>
      <c r="Q92">
        <v>7.4177246243483594</v>
      </c>
      <c r="R92">
        <v>0</v>
      </c>
      <c r="S92">
        <v>1.7394664213431463</v>
      </c>
      <c r="T92">
        <v>10.456792394970869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38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38</v>
      </c>
      <c r="G93">
        <f t="shared" si="11"/>
        <v>32.6</v>
      </c>
      <c r="H93" s="112"/>
      <c r="I93">
        <f>BRPL_EOD!AA93+BRPL_EOD!AB93</f>
        <v>12.99</v>
      </c>
      <c r="J93">
        <f>BYPL_EOD!AA93+BYPL_EOD!AB93</f>
        <v>7.42</v>
      </c>
      <c r="K93">
        <f>MES_EOD!AA93+MES_EOD!AB93</f>
        <v>0</v>
      </c>
      <c r="L93">
        <f>NDMC_EOD!AA93+NDMC_EOD!AB93</f>
        <v>1.74</v>
      </c>
      <c r="M93">
        <f>TPDDL_EOD!AA93+TPDDL_EOD!AB93</f>
        <v>10.46</v>
      </c>
      <c r="N93">
        <f t="shared" si="6"/>
        <v>32.61</v>
      </c>
      <c r="O93" s="112">
        <f t="shared" si="7"/>
        <v>-9.9999999999980105E-3</v>
      </c>
      <c r="P93">
        <v>12.986016559337628</v>
      </c>
      <c r="Q93">
        <v>7.4177246243483594</v>
      </c>
      <c r="R93">
        <v>0</v>
      </c>
      <c r="S93">
        <v>1.7394664213431463</v>
      </c>
      <c r="T93">
        <v>10.456792394970869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38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38</v>
      </c>
      <c r="G94">
        <f t="shared" si="11"/>
        <v>32.6</v>
      </c>
      <c r="H94" s="112"/>
      <c r="I94">
        <f>BRPL_EOD!AA94+BRPL_EOD!AB94</f>
        <v>12.99</v>
      </c>
      <c r="J94">
        <f>BYPL_EOD!AA94+BYPL_EOD!AB94</f>
        <v>7.42</v>
      </c>
      <c r="K94">
        <f>MES_EOD!AA94+MES_EOD!AB94</f>
        <v>0</v>
      </c>
      <c r="L94">
        <f>NDMC_EOD!AA94+NDMC_EOD!AB94</f>
        <v>1.74</v>
      </c>
      <c r="M94">
        <f>TPDDL_EOD!AA94+TPDDL_EOD!AB94</f>
        <v>10.46</v>
      </c>
      <c r="N94">
        <f t="shared" si="6"/>
        <v>32.61</v>
      </c>
      <c r="O94" s="112">
        <f t="shared" si="7"/>
        <v>-9.9999999999980105E-3</v>
      </c>
      <c r="P94">
        <v>12.986016559337628</v>
      </c>
      <c r="Q94">
        <v>7.4177246243483594</v>
      </c>
      <c r="R94">
        <v>0</v>
      </c>
      <c r="S94">
        <v>1.7394664213431463</v>
      </c>
      <c r="T94">
        <v>10.456792394970869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38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38</v>
      </c>
      <c r="G95">
        <f t="shared" si="11"/>
        <v>33.6</v>
      </c>
      <c r="H95" s="112"/>
      <c r="I95">
        <f>BRPL_EOD!AA95+BRPL_EOD!AB95</f>
        <v>13.38</v>
      </c>
      <c r="J95">
        <f>BYPL_EOD!AA95+BYPL_EOD!AB95</f>
        <v>7.65</v>
      </c>
      <c r="K95">
        <f>MES_EOD!AA95+MES_EOD!AB95</f>
        <v>0</v>
      </c>
      <c r="L95">
        <f>NDMC_EOD!AA95+NDMC_EOD!AB95</f>
        <v>1.8</v>
      </c>
      <c r="M95">
        <f>TPDDL_EOD!AA95+TPDDL_EOD!AB95</f>
        <v>10.77</v>
      </c>
      <c r="N95">
        <f t="shared" si="6"/>
        <v>33.6</v>
      </c>
      <c r="O95" s="112">
        <f t="shared" si="7"/>
        <v>0</v>
      </c>
      <c r="P95">
        <v>13.38</v>
      </c>
      <c r="Q95">
        <v>7.65</v>
      </c>
      <c r="R95">
        <v>0</v>
      </c>
      <c r="S95">
        <v>1.8</v>
      </c>
      <c r="T95">
        <v>10.77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38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38</v>
      </c>
      <c r="G96">
        <f t="shared" si="11"/>
        <v>33.6</v>
      </c>
      <c r="H96" s="112"/>
      <c r="I96">
        <f>BRPL_EOD!AA96+BRPL_EOD!AB96</f>
        <v>13.38</v>
      </c>
      <c r="J96">
        <f>BYPL_EOD!AA96+BYPL_EOD!AB96</f>
        <v>7.65</v>
      </c>
      <c r="K96">
        <f>MES_EOD!AA96+MES_EOD!AB96</f>
        <v>0</v>
      </c>
      <c r="L96">
        <f>NDMC_EOD!AA96+NDMC_EOD!AB96</f>
        <v>1.8</v>
      </c>
      <c r="M96">
        <f>TPDDL_EOD!AA96+TPDDL_EOD!AB96</f>
        <v>10.77</v>
      </c>
      <c r="N96">
        <f t="shared" si="6"/>
        <v>33.6</v>
      </c>
      <c r="O96" s="112">
        <f t="shared" si="7"/>
        <v>0</v>
      </c>
      <c r="P96">
        <v>13.38</v>
      </c>
      <c r="Q96">
        <v>7.65</v>
      </c>
      <c r="R96">
        <v>0</v>
      </c>
      <c r="S96">
        <v>1.8</v>
      </c>
      <c r="T96">
        <v>10.77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38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38</v>
      </c>
      <c r="G97">
        <f t="shared" si="11"/>
        <v>33.6</v>
      </c>
      <c r="H97" s="112"/>
      <c r="I97">
        <f>BRPL_EOD!AA97+BRPL_EOD!AB97</f>
        <v>13.38</v>
      </c>
      <c r="J97">
        <f>BYPL_EOD!AA97+BYPL_EOD!AB97</f>
        <v>7.65</v>
      </c>
      <c r="K97">
        <f>MES_EOD!AA97+MES_EOD!AB97</f>
        <v>0</v>
      </c>
      <c r="L97">
        <f>NDMC_EOD!AA97+NDMC_EOD!AB97</f>
        <v>1.8</v>
      </c>
      <c r="M97">
        <f>TPDDL_EOD!AA97+TPDDL_EOD!AB97</f>
        <v>10.77</v>
      </c>
      <c r="N97">
        <f t="shared" si="6"/>
        <v>33.6</v>
      </c>
      <c r="O97" s="112">
        <f t="shared" si="7"/>
        <v>0</v>
      </c>
      <c r="P97">
        <v>13.38</v>
      </c>
      <c r="Q97">
        <v>7.65</v>
      </c>
      <c r="R97">
        <v>0</v>
      </c>
      <c r="S97">
        <v>1.8</v>
      </c>
      <c r="T97">
        <v>10.77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38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38</v>
      </c>
      <c r="G98">
        <f t="shared" si="11"/>
        <v>33.6</v>
      </c>
      <c r="H98" s="112"/>
      <c r="I98">
        <f>BRPL_EOD!AA98+BRPL_EOD!AB98</f>
        <v>13.38</v>
      </c>
      <c r="J98">
        <f>BYPL_EOD!AA98+BYPL_EOD!AB98</f>
        <v>7.65</v>
      </c>
      <c r="K98">
        <f>MES_EOD!AA98+MES_EOD!AB98</f>
        <v>0</v>
      </c>
      <c r="L98">
        <f>NDMC_EOD!AA98+NDMC_EOD!AB98</f>
        <v>1.8</v>
      </c>
      <c r="M98">
        <f>TPDDL_EOD!AA98+TPDDL_EOD!AB98</f>
        <v>10.77</v>
      </c>
      <c r="N98">
        <f t="shared" si="6"/>
        <v>33.6</v>
      </c>
      <c r="O98" s="112">
        <f t="shared" si="7"/>
        <v>0</v>
      </c>
      <c r="P98">
        <v>13.38</v>
      </c>
      <c r="Q98">
        <v>7.65</v>
      </c>
      <c r="R98">
        <v>0</v>
      </c>
      <c r="S98">
        <v>1.8</v>
      </c>
      <c r="T98">
        <v>10.77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0.91200000000000003</v>
      </c>
      <c r="C99" s="114">
        <f t="shared" ref="C99:U99" si="12">SUM(C3:C98)/4000</f>
        <v>0</v>
      </c>
      <c r="D99" s="114">
        <f t="shared" si="12"/>
        <v>0.78294999999999959</v>
      </c>
      <c r="E99" s="114">
        <f t="shared" si="12"/>
        <v>0</v>
      </c>
      <c r="F99" s="114">
        <f t="shared" si="12"/>
        <v>0.91200000000000003</v>
      </c>
      <c r="G99" s="114">
        <f t="shared" si="12"/>
        <v>0.78294999999999959</v>
      </c>
      <c r="H99" s="114"/>
      <c r="I99" s="114">
        <f t="shared" si="12"/>
        <v>0.31292250000000033</v>
      </c>
      <c r="J99" s="114">
        <f t="shared" si="12"/>
        <v>0.17890749999999997</v>
      </c>
      <c r="K99" s="114">
        <f t="shared" si="12"/>
        <v>0</v>
      </c>
      <c r="L99" s="114">
        <f t="shared" si="12"/>
        <v>4.2037499999999985E-2</v>
      </c>
      <c r="M99" s="114">
        <f t="shared" si="12"/>
        <v>0.25196499999999988</v>
      </c>
      <c r="N99" s="114">
        <f t="shared" si="12"/>
        <v>0.78583249999999893</v>
      </c>
      <c r="O99" s="114">
        <f t="shared" si="12"/>
        <v>-2.8824999999999949E-3</v>
      </c>
      <c r="P99" s="114">
        <f t="shared" si="12"/>
        <v>0.31177476293807982</v>
      </c>
      <c r="Q99" s="114">
        <f t="shared" si="12"/>
        <v>0.17825115335874805</v>
      </c>
      <c r="R99" s="114">
        <f t="shared" si="12"/>
        <v>0</v>
      </c>
      <c r="S99" s="114">
        <f t="shared" si="12"/>
        <v>4.1883386249385673E-2</v>
      </c>
      <c r="T99" s="114">
        <f t="shared" si="12"/>
        <v>0.25104069745378682</v>
      </c>
      <c r="U99" s="114">
        <f t="shared" si="12"/>
        <v>0.78294999999999959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99.956095465020894</v>
      </c>
      <c r="Q15">
        <v>57.597750087887192</v>
      </c>
      <c r="R15">
        <v>5.8397718839107844</v>
      </c>
      <c r="S15">
        <v>22.999101597593846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99.96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99.956095465020894</v>
      </c>
      <c r="Q16">
        <v>57.597750087887192</v>
      </c>
      <c r="R16">
        <v>5.8397718839107844</v>
      </c>
      <c r="S16">
        <v>22.999101597593846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99.96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99.956095465020894</v>
      </c>
      <c r="Q17">
        <v>57.597750087887192</v>
      </c>
      <c r="R17">
        <v>5.8397718839107844</v>
      </c>
      <c r="S17">
        <v>22.999101597593846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99.96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99.956095465020894</v>
      </c>
      <c r="Q18">
        <v>57.597750087887192</v>
      </c>
      <c r="R18">
        <v>5.8397718839107844</v>
      </c>
      <c r="S18">
        <v>22.999101597593846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99.96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99.956095465020894</v>
      </c>
      <c r="Q19">
        <v>57.597750087887192</v>
      </c>
      <c r="R19">
        <v>5.8397718839107844</v>
      </c>
      <c r="S19">
        <v>22.999101597593846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99.96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99.956095465020894</v>
      </c>
      <c r="Q20">
        <v>57.597750087887192</v>
      </c>
      <c r="R20">
        <v>5.8397718839107844</v>
      </c>
      <c r="S20">
        <v>22.999101597593846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99.96</v>
      </c>
      <c r="J21">
        <f>BYPL_EOD!AI21+BYPL_EOD!AJ21</f>
        <v>57.6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99.956095465020894</v>
      </c>
      <c r="Q21">
        <v>57.597750087887192</v>
      </c>
      <c r="R21">
        <v>5.8397718839107844</v>
      </c>
      <c r="S21">
        <v>22.999101597593846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99.96</v>
      </c>
      <c r="J22">
        <f>BYPL_EOD!AI22+BYPL_EOD!AJ22</f>
        <v>57.6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99.956095465020894</v>
      </c>
      <c r="Q22">
        <v>57.597750087887192</v>
      </c>
      <c r="R22">
        <v>5.8397718839107844</v>
      </c>
      <c r="S22">
        <v>22.999101597593846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99.96</v>
      </c>
      <c r="J23">
        <f>BYPL_EOD!AI23+BYPL_EOD!AJ23</f>
        <v>57.6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99.956095465020894</v>
      </c>
      <c r="Q23">
        <v>57.597750087887192</v>
      </c>
      <c r="R23">
        <v>5.8397718839107844</v>
      </c>
      <c r="S23">
        <v>22.999101597593846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99.96</v>
      </c>
      <c r="J24">
        <f>BYPL_EOD!AI24+BYPL_EOD!AJ24</f>
        <v>57.6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99.956095465020894</v>
      </c>
      <c r="Q24">
        <v>57.597750087887192</v>
      </c>
      <c r="R24">
        <v>5.8397718839107844</v>
      </c>
      <c r="S24">
        <v>22.999101597593846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99.96</v>
      </c>
      <c r="J25">
        <f>BYPL_EOD!AI25+BYPL_EOD!AJ25</f>
        <v>57.6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99.956095465020894</v>
      </c>
      <c r="Q25">
        <v>57.597750087887192</v>
      </c>
      <c r="R25">
        <v>5.8397718839107844</v>
      </c>
      <c r="S25">
        <v>22.999101597593846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99.96</v>
      </c>
      <c r="J26">
        <f>BYPL_EOD!AI26+BYPL_EOD!AJ26</f>
        <v>57.6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99.956095465020894</v>
      </c>
      <c r="Q26">
        <v>57.597750087887192</v>
      </c>
      <c r="R26">
        <v>5.8397718839107844</v>
      </c>
      <c r="S26">
        <v>22.999101597593846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99.96</v>
      </c>
      <c r="J27">
        <f>BYPL_EOD!AI27+BYPL_EOD!AJ27</f>
        <v>57.6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99.956095465020894</v>
      </c>
      <c r="Q27">
        <v>57.597750087887192</v>
      </c>
      <c r="R27">
        <v>5.8397718839107844</v>
      </c>
      <c r="S27">
        <v>22.999101597593846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99.96</v>
      </c>
      <c r="J28">
        <f>BYPL_EOD!AI28+BYPL_EOD!AJ28</f>
        <v>57.6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99.956095465020894</v>
      </c>
      <c r="Q28">
        <v>57.597750087887192</v>
      </c>
      <c r="R28">
        <v>5.8397718839107844</v>
      </c>
      <c r="S28">
        <v>22.999101597593846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99.96</v>
      </c>
      <c r="J29">
        <f>BYPL_EOD!AI29+BYPL_EOD!AJ29</f>
        <v>57.6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99.956095465020894</v>
      </c>
      <c r="Q29">
        <v>57.597750087887192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99.96</v>
      </c>
      <c r="J30">
        <f>BYPL_EOD!AI30+BYPL_EOD!AJ30</f>
        <v>57.6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99.956095465020894</v>
      </c>
      <c r="Q30">
        <v>57.597750087887192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</v>
      </c>
      <c r="E31">
        <f>BAWANA!AM31</f>
        <v>0</v>
      </c>
      <c r="F31">
        <f t="shared" si="4"/>
        <v>256</v>
      </c>
      <c r="G31">
        <f t="shared" si="5"/>
        <v>278.05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-9.9999999999909051E-3</v>
      </c>
      <c r="P31">
        <v>134.60515895849818</v>
      </c>
      <c r="Q31">
        <v>44.998381644249442</v>
      </c>
      <c r="R31">
        <v>5.8397899733870391</v>
      </c>
      <c r="S31">
        <v>22.999172840394159</v>
      </c>
      <c r="T31">
        <v>69.607496583471189</v>
      </c>
      <c r="U31" s="114">
        <f t="shared" si="2"/>
        <v>278.05</v>
      </c>
      <c r="V31" s="112">
        <f t="shared" si="3"/>
        <v>0</v>
      </c>
      <c r="Y31">
        <f>BAWANA!AW31+BAWANA!AX31</f>
        <v>9.9499999999999993</v>
      </c>
      <c r="Z31">
        <f>BAWANA!BD31+BAWANA!BE31</f>
        <v>32</v>
      </c>
      <c r="AA31">
        <f>BAWANA!X31+BAWANA!Y31</f>
        <v>9.9499999999999993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278.05999999999995</v>
      </c>
      <c r="E32">
        <f>BAWANA!AM32</f>
        <v>0</v>
      </c>
      <c r="F32">
        <f t="shared" si="4"/>
        <v>256</v>
      </c>
      <c r="G32">
        <f t="shared" si="5"/>
        <v>278.05999999999995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278.05999999999995</v>
      </c>
      <c r="V32" s="112">
        <f t="shared" si="3"/>
        <v>0</v>
      </c>
      <c r="Y32">
        <f>BAWANA!AW32+BAWANA!AX32</f>
        <v>20.97</v>
      </c>
      <c r="Z32">
        <f>BAWANA!BD32+BAWANA!BE32</f>
        <v>20.97</v>
      </c>
      <c r="AA32">
        <f>BAWANA!X32+BAWANA!Y32</f>
        <v>20.97</v>
      </c>
      <c r="AB32">
        <f>BAWANA!AE32+BAWANA!AF32</f>
        <v>20.97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278.05999999999995</v>
      </c>
      <c r="E33">
        <f>BAWANA!AM33</f>
        <v>0</v>
      </c>
      <c r="F33">
        <f t="shared" si="4"/>
        <v>256</v>
      </c>
      <c r="G33">
        <f t="shared" si="5"/>
        <v>278.05999999999995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278.05999999999995</v>
      </c>
      <c r="V33" s="112">
        <f t="shared" si="3"/>
        <v>0</v>
      </c>
      <c r="Y33">
        <f>BAWANA!AW33+BAWANA!AX33</f>
        <v>20.97</v>
      </c>
      <c r="Z33">
        <f>BAWANA!BD33+BAWANA!BE33</f>
        <v>20.97</v>
      </c>
      <c r="AA33">
        <f>BAWANA!X33+BAWANA!Y33</f>
        <v>20.97</v>
      </c>
      <c r="AB33">
        <f>BAWANA!AE33+BAWANA!AF33</f>
        <v>20.97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278.05999999999995</v>
      </c>
      <c r="E34">
        <f>BAWANA!AM34</f>
        <v>0</v>
      </c>
      <c r="F34">
        <f t="shared" si="4"/>
        <v>256</v>
      </c>
      <c r="G34">
        <f t="shared" si="5"/>
        <v>278.05999999999995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278.05999999999995</v>
      </c>
      <c r="V34" s="112">
        <f t="shared" si="3"/>
        <v>0</v>
      </c>
      <c r="Y34">
        <f>BAWANA!AW34+BAWANA!AX34</f>
        <v>20.97</v>
      </c>
      <c r="Z34">
        <f>BAWANA!BD34+BAWANA!BE34</f>
        <v>20.97</v>
      </c>
      <c r="AA34">
        <f>BAWANA!X34+BAWANA!Y34</f>
        <v>20.97</v>
      </c>
      <c r="AB34">
        <f>BAWANA!AE34+BAWANA!AF34</f>
        <v>20.97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278.05999999999995</v>
      </c>
      <c r="E35">
        <f>BAWANA!AM35</f>
        <v>0</v>
      </c>
      <c r="F35">
        <f t="shared" si="4"/>
        <v>288</v>
      </c>
      <c r="G35">
        <f t="shared" si="5"/>
        <v>278.05999999999995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278.05999999999995</v>
      </c>
      <c r="V35" s="112">
        <f t="shared" si="3"/>
        <v>0</v>
      </c>
      <c r="Y35">
        <f>BAWANA!AW35+BAWANA!AX35</f>
        <v>20.97</v>
      </c>
      <c r="Z35">
        <f>BAWANA!BD35+BAWANA!BE35</f>
        <v>20.97</v>
      </c>
      <c r="AA35">
        <f>BAWANA!X35+BAWANA!Y35</f>
        <v>20.97</v>
      </c>
      <c r="AB35">
        <f>BAWANA!AE35+BAWANA!AF35</f>
        <v>20.97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278.05999999999995</v>
      </c>
      <c r="E36">
        <f>BAWANA!AM36</f>
        <v>0</v>
      </c>
      <c r="F36">
        <f t="shared" si="4"/>
        <v>288</v>
      </c>
      <c r="G36">
        <f t="shared" si="5"/>
        <v>278.05999999999995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278.05999999999995</v>
      </c>
      <c r="V36" s="112">
        <f t="shared" si="3"/>
        <v>0</v>
      </c>
      <c r="Y36">
        <f>BAWANA!AW36+BAWANA!AX36</f>
        <v>20.97</v>
      </c>
      <c r="Z36">
        <f>BAWANA!BD36+BAWANA!BE36</f>
        <v>20.97</v>
      </c>
      <c r="AA36">
        <f>BAWANA!X36+BAWANA!Y36</f>
        <v>20.97</v>
      </c>
      <c r="AB36">
        <f>BAWANA!AE36+BAWANA!AF36</f>
        <v>20.97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278.05999999999995</v>
      </c>
      <c r="E61">
        <f>BAWANA!AM61</f>
        <v>0</v>
      </c>
      <c r="F61">
        <f t="shared" si="4"/>
        <v>256</v>
      </c>
      <c r="G61">
        <f t="shared" si="5"/>
        <v>278.05999999999995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278.05999999999995</v>
      </c>
      <c r="V61" s="112">
        <f t="shared" si="3"/>
        <v>0</v>
      </c>
      <c r="Y61">
        <f>BAWANA!AW61+BAWANA!AX61</f>
        <v>20.97</v>
      </c>
      <c r="Z61">
        <f>BAWANA!BD61+BAWANA!BE61</f>
        <v>20.97</v>
      </c>
      <c r="AA61">
        <f>BAWANA!X61+BAWANA!Y61</f>
        <v>20.97</v>
      </c>
      <c r="AB61">
        <f>BAWANA!AE61+BAWANA!AF61</f>
        <v>20.97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278.05999999999995</v>
      </c>
      <c r="E62">
        <f>BAWANA!AM62</f>
        <v>0</v>
      </c>
      <c r="F62">
        <f t="shared" si="4"/>
        <v>256</v>
      </c>
      <c r="G62">
        <f t="shared" si="5"/>
        <v>278.05999999999995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278.05999999999995</v>
      </c>
      <c r="V62" s="112">
        <f t="shared" si="3"/>
        <v>0</v>
      </c>
      <c r="Y62">
        <f>BAWANA!AW62+BAWANA!AX62</f>
        <v>20.97</v>
      </c>
      <c r="Z62">
        <f>BAWANA!BD62+BAWANA!BE62</f>
        <v>20.97</v>
      </c>
      <c r="AA62">
        <f>BAWANA!X62+BAWANA!Y62</f>
        <v>20.97</v>
      </c>
      <c r="AB62">
        <f>BAWANA!AE62+BAWANA!AF62</f>
        <v>20.97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278.05999999999995</v>
      </c>
      <c r="E63">
        <f>BAWANA!AM63</f>
        <v>0</v>
      </c>
      <c r="F63">
        <f t="shared" si="4"/>
        <v>256</v>
      </c>
      <c r="G63">
        <f t="shared" si="5"/>
        <v>278.05999999999995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278.05999999999995</v>
      </c>
      <c r="V63" s="112">
        <f t="shared" si="3"/>
        <v>0</v>
      </c>
      <c r="Y63">
        <f>BAWANA!AW63+BAWANA!AX63</f>
        <v>20.97</v>
      </c>
      <c r="Z63">
        <f>BAWANA!BD63+BAWANA!BE63</f>
        <v>20.97</v>
      </c>
      <c r="AA63">
        <f>BAWANA!X63+BAWANA!Y63</f>
        <v>20.97</v>
      </c>
      <c r="AB63">
        <f>BAWANA!AE63+BAWANA!AF63</f>
        <v>20.97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278.05999999999995</v>
      </c>
      <c r="E64">
        <f>BAWANA!AM64</f>
        <v>0</v>
      </c>
      <c r="F64">
        <f t="shared" si="4"/>
        <v>256</v>
      </c>
      <c r="G64">
        <f t="shared" si="5"/>
        <v>278.05999999999995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278.05999999999995</v>
      </c>
      <c r="V64" s="112">
        <f t="shared" si="3"/>
        <v>0</v>
      </c>
      <c r="Y64">
        <f>BAWANA!AW64+BAWANA!AX64</f>
        <v>20.97</v>
      </c>
      <c r="Z64">
        <f>BAWANA!BD64+BAWANA!BE64</f>
        <v>20.97</v>
      </c>
      <c r="AA64">
        <f>BAWANA!X64+BAWANA!Y64</f>
        <v>20.97</v>
      </c>
      <c r="AB64">
        <f>BAWANA!AE64+BAWANA!AF64</f>
        <v>20.97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290.65999999999997</v>
      </c>
      <c r="E65">
        <f>BAWANA!AM65</f>
        <v>0</v>
      </c>
      <c r="F65">
        <f t="shared" si="4"/>
        <v>256</v>
      </c>
      <c r="G65">
        <f t="shared" si="5"/>
        <v>290.65999999999997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290.66000000000003</v>
      </c>
      <c r="O65" s="112">
        <f t="shared" si="1"/>
        <v>0</v>
      </c>
      <c r="P65">
        <v>134.60999999999999</v>
      </c>
      <c r="Q65">
        <v>57.599999999999987</v>
      </c>
      <c r="R65">
        <v>5.839999999999999</v>
      </c>
      <c r="S65">
        <v>22.999999999999996</v>
      </c>
      <c r="T65">
        <v>69.609999999999985</v>
      </c>
      <c r="U65" s="114">
        <f t="shared" si="2"/>
        <v>290.65999999999997</v>
      </c>
      <c r="V65" s="112">
        <f t="shared" si="3"/>
        <v>0</v>
      </c>
      <c r="Y65">
        <f>BAWANA!AW65+BAWANA!AX65</f>
        <v>14.67</v>
      </c>
      <c r="Z65">
        <f>BAWANA!BD65+BAWANA!BE65</f>
        <v>14.67</v>
      </c>
      <c r="AA65">
        <f>BAWANA!X65+BAWANA!Y65</f>
        <v>14.67</v>
      </c>
      <c r="AB65">
        <f>BAWANA!AE65+BAWANA!AF65</f>
        <v>14.67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290.65999999999997</v>
      </c>
      <c r="E66">
        <f>BAWANA!AM66</f>
        <v>0</v>
      </c>
      <c r="F66">
        <f t="shared" si="4"/>
        <v>256</v>
      </c>
      <c r="G66">
        <f t="shared" si="5"/>
        <v>290.65999999999997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290.66000000000003</v>
      </c>
      <c r="O66" s="112">
        <f t="shared" si="1"/>
        <v>0</v>
      </c>
      <c r="P66">
        <v>134.60999999999999</v>
      </c>
      <c r="Q66">
        <v>57.599999999999987</v>
      </c>
      <c r="R66">
        <v>5.839999999999999</v>
      </c>
      <c r="S66">
        <v>22.999999999999996</v>
      </c>
      <c r="T66">
        <v>69.609999999999985</v>
      </c>
      <c r="U66" s="114">
        <f t="shared" si="2"/>
        <v>290.65999999999997</v>
      </c>
      <c r="V66" s="112">
        <f t="shared" si="3"/>
        <v>0</v>
      </c>
      <c r="Y66">
        <f>BAWANA!AW66+BAWANA!AX66</f>
        <v>14.67</v>
      </c>
      <c r="Z66">
        <f>BAWANA!BD66+BAWANA!BE66</f>
        <v>14.67</v>
      </c>
      <c r="AA66">
        <f>BAWANA!X66+BAWANA!Y66</f>
        <v>14.67</v>
      </c>
      <c r="AB66">
        <f>BAWANA!AE66+BAWANA!AF66</f>
        <v>14.67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12"/>
      <c r="I67">
        <f>BRPL_EOD!AI67+BRPL_EOD!AJ67</f>
        <v>131.96</v>
      </c>
      <c r="J67">
        <f>BYPL_EOD!AI67+BYPL_EOD!AJ67</f>
        <v>57.6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288.01</v>
      </c>
      <c r="O67" s="112">
        <f t="shared" ref="O67:O98" si="8">G67-N67</f>
        <v>-9.9999999999909051E-3</v>
      </c>
      <c r="P67">
        <v>131.95541821464533</v>
      </c>
      <c r="Q67">
        <v>57.598000069442037</v>
      </c>
      <c r="R67">
        <v>5.8397972292628726</v>
      </c>
      <c r="S67">
        <v>22.999201416617478</v>
      </c>
      <c r="T67">
        <v>69.607583070032291</v>
      </c>
      <c r="U67" s="114">
        <f t="shared" ref="U67:U98" si="9">SUM(P67:T67)</f>
        <v>288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12"/>
      <c r="I68">
        <f>BRPL_EOD!AI68+BRPL_EOD!AJ68</f>
        <v>131.96</v>
      </c>
      <c r="J68">
        <f>BYPL_EOD!AI68+BYPL_EOD!AJ68</f>
        <v>57.6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288.01</v>
      </c>
      <c r="O68" s="112">
        <f t="shared" si="8"/>
        <v>-9.9999999999909051E-3</v>
      </c>
      <c r="P68">
        <v>131.95541821464533</v>
      </c>
      <c r="Q68">
        <v>57.598000069442037</v>
      </c>
      <c r="R68">
        <v>5.8397972292628726</v>
      </c>
      <c r="S68">
        <v>22.999201416617478</v>
      </c>
      <c r="T68">
        <v>69.607583070032291</v>
      </c>
      <c r="U68" s="114">
        <f t="shared" si="9"/>
        <v>288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278.05999999999995</v>
      </c>
      <c r="E69">
        <f>BAWANA!AM69</f>
        <v>0</v>
      </c>
      <c r="F69">
        <f t="shared" si="11"/>
        <v>256</v>
      </c>
      <c r="G69">
        <f t="shared" si="12"/>
        <v>278.05999999999995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278.06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22.999999999999996</v>
      </c>
      <c r="T69">
        <v>69.609999999999985</v>
      </c>
      <c r="U69" s="114">
        <f t="shared" si="9"/>
        <v>278.05999999999995</v>
      </c>
      <c r="V69" s="112">
        <f t="shared" si="10"/>
        <v>0</v>
      </c>
      <c r="Y69">
        <f>BAWANA!AW69+BAWANA!AX69</f>
        <v>20.97</v>
      </c>
      <c r="Z69">
        <f>BAWANA!BD69+BAWANA!BE69</f>
        <v>20.97</v>
      </c>
      <c r="AA69">
        <f>BAWANA!X69+BAWANA!Y69</f>
        <v>20.97</v>
      </c>
      <c r="AB69">
        <f>BAWANA!AE69+BAWANA!AF69</f>
        <v>20.97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278.05999999999995</v>
      </c>
      <c r="E70">
        <f>BAWANA!AM70</f>
        <v>0</v>
      </c>
      <c r="F70">
        <f t="shared" si="11"/>
        <v>256</v>
      </c>
      <c r="G70">
        <f t="shared" si="12"/>
        <v>278.05999999999995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278.06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22.999999999999996</v>
      </c>
      <c r="T70">
        <v>69.609999999999985</v>
      </c>
      <c r="U70" s="114">
        <f t="shared" si="9"/>
        <v>278.05999999999995</v>
      </c>
      <c r="V70" s="112">
        <f t="shared" si="10"/>
        <v>0</v>
      </c>
      <c r="Y70">
        <f>BAWANA!AW70+BAWANA!AX70</f>
        <v>20.97</v>
      </c>
      <c r="Z70">
        <f>BAWANA!BD70+BAWANA!BE70</f>
        <v>20.97</v>
      </c>
      <c r="AA70">
        <f>BAWANA!X70+BAWANA!Y70</f>
        <v>20.97</v>
      </c>
      <c r="AB70">
        <f>BAWANA!AE70+BAWANA!AF70</f>
        <v>20.97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278.05999999999995</v>
      </c>
      <c r="E71">
        <f>BAWANA!AM71</f>
        <v>0</v>
      </c>
      <c r="F71">
        <f t="shared" si="11"/>
        <v>256</v>
      </c>
      <c r="G71">
        <f t="shared" si="12"/>
        <v>278.05999999999995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278.06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22.999999999999996</v>
      </c>
      <c r="T71">
        <v>69.609999999999985</v>
      </c>
      <c r="U71" s="114">
        <f t="shared" si="9"/>
        <v>278.05999999999995</v>
      </c>
      <c r="V71" s="112">
        <f t="shared" si="10"/>
        <v>0</v>
      </c>
      <c r="Y71">
        <f>BAWANA!AW71+BAWANA!AX71</f>
        <v>20.97</v>
      </c>
      <c r="Z71">
        <f>BAWANA!BD71+BAWANA!BE71</f>
        <v>20.97</v>
      </c>
      <c r="AA71">
        <f>BAWANA!X71+BAWANA!Y71</f>
        <v>20.97</v>
      </c>
      <c r="AB71">
        <f>BAWANA!AE71+BAWANA!AF71</f>
        <v>20.97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278.05999999999995</v>
      </c>
      <c r="E72">
        <f>BAWANA!AM72</f>
        <v>0</v>
      </c>
      <c r="F72">
        <f t="shared" si="11"/>
        <v>256</v>
      </c>
      <c r="G72">
        <f t="shared" si="12"/>
        <v>278.05999999999995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278.06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22.999999999999996</v>
      </c>
      <c r="T72">
        <v>69.609999999999985</v>
      </c>
      <c r="U72" s="114">
        <f t="shared" si="9"/>
        <v>278.05999999999995</v>
      </c>
      <c r="V72" s="112">
        <f t="shared" si="10"/>
        <v>0</v>
      </c>
      <c r="Y72">
        <f>BAWANA!AW72+BAWANA!AX72</f>
        <v>20.97</v>
      </c>
      <c r="Z72">
        <f>BAWANA!BD72+BAWANA!BE72</f>
        <v>20.97</v>
      </c>
      <c r="AA72">
        <f>BAWANA!X72+BAWANA!Y72</f>
        <v>20.97</v>
      </c>
      <c r="AB72">
        <f>BAWANA!AE72+BAWANA!AF72</f>
        <v>20.97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278.05999999999995</v>
      </c>
      <c r="E73">
        <f>BAWANA!AM73</f>
        <v>0</v>
      </c>
      <c r="F73">
        <f t="shared" si="11"/>
        <v>256</v>
      </c>
      <c r="G73">
        <f t="shared" si="12"/>
        <v>278.05999999999995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278.06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22.999999999999996</v>
      </c>
      <c r="T73">
        <v>69.609999999999985</v>
      </c>
      <c r="U73" s="114">
        <f t="shared" si="9"/>
        <v>278.05999999999995</v>
      </c>
      <c r="V73" s="112">
        <f t="shared" si="10"/>
        <v>0</v>
      </c>
      <c r="Y73">
        <f>BAWANA!AW73+BAWANA!AX73</f>
        <v>20.97</v>
      </c>
      <c r="Z73">
        <f>BAWANA!BD73+BAWANA!BE73</f>
        <v>20.97</v>
      </c>
      <c r="AA73">
        <f>BAWANA!X73+BAWANA!Y73</f>
        <v>20.97</v>
      </c>
      <c r="AB73">
        <f>BAWANA!AE73+BAWANA!AF73</f>
        <v>20.97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278.05999999999995</v>
      </c>
      <c r="E74">
        <f>BAWANA!AM74</f>
        <v>0</v>
      </c>
      <c r="F74">
        <f t="shared" si="11"/>
        <v>256</v>
      </c>
      <c r="G74">
        <f t="shared" si="12"/>
        <v>278.05999999999995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278.06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22.999999999999996</v>
      </c>
      <c r="T74">
        <v>69.609999999999985</v>
      </c>
      <c r="U74" s="114">
        <f t="shared" si="9"/>
        <v>278.05999999999995</v>
      </c>
      <c r="V74" s="112">
        <f t="shared" si="10"/>
        <v>0</v>
      </c>
      <c r="Y74">
        <f>BAWANA!AW74+BAWANA!AX74</f>
        <v>20.97</v>
      </c>
      <c r="Z74">
        <f>BAWANA!BD74+BAWANA!BE74</f>
        <v>20.97</v>
      </c>
      <c r="AA74">
        <f>BAWANA!X74+BAWANA!Y74</f>
        <v>20.97</v>
      </c>
      <c r="AB74">
        <f>BAWANA!AE74+BAWANA!AF74</f>
        <v>20.97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278.05999999999995</v>
      </c>
      <c r="E75">
        <f>BAWANA!AM75</f>
        <v>0</v>
      </c>
      <c r="F75">
        <f t="shared" si="11"/>
        <v>256</v>
      </c>
      <c r="G75">
        <f t="shared" si="12"/>
        <v>278.05999999999995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278.05999999999995</v>
      </c>
      <c r="V75" s="112">
        <f t="shared" si="10"/>
        <v>0</v>
      </c>
      <c r="Y75">
        <f>BAWANA!AW75+BAWANA!AX75</f>
        <v>20.97</v>
      </c>
      <c r="Z75">
        <f>BAWANA!BD75+BAWANA!BE75</f>
        <v>20.97</v>
      </c>
      <c r="AA75">
        <f>BAWANA!X75+BAWANA!Y75</f>
        <v>20.97</v>
      </c>
      <c r="AB75">
        <f>BAWANA!AE75+BAWANA!AF75</f>
        <v>20.97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278.05999999999995</v>
      </c>
      <c r="E76">
        <f>BAWANA!AM76</f>
        <v>0</v>
      </c>
      <c r="F76">
        <f t="shared" si="11"/>
        <v>256</v>
      </c>
      <c r="G76">
        <f t="shared" si="12"/>
        <v>278.05999999999995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278.05999999999995</v>
      </c>
      <c r="V76" s="112">
        <f t="shared" si="10"/>
        <v>0</v>
      </c>
      <c r="Y76">
        <f>BAWANA!AW76+BAWANA!AX76</f>
        <v>20.97</v>
      </c>
      <c r="Z76">
        <f>BAWANA!BD76+BAWANA!BE76</f>
        <v>20.97</v>
      </c>
      <c r="AA76">
        <f>BAWANA!X76+BAWANA!Y76</f>
        <v>20.97</v>
      </c>
      <c r="AB76">
        <f>BAWANA!AE76+BAWANA!AF76</f>
        <v>20.97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278.05999999999995</v>
      </c>
      <c r="E77">
        <f>BAWANA!AM77</f>
        <v>0</v>
      </c>
      <c r="F77">
        <f t="shared" si="11"/>
        <v>256</v>
      </c>
      <c r="G77">
        <f t="shared" si="12"/>
        <v>278.05999999999995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278.05999999999995</v>
      </c>
      <c r="V77" s="112">
        <f t="shared" si="10"/>
        <v>0</v>
      </c>
      <c r="Y77">
        <f>BAWANA!AW77+BAWANA!AX77</f>
        <v>20.97</v>
      </c>
      <c r="Z77">
        <f>BAWANA!BD77+BAWANA!BE77</f>
        <v>20.97</v>
      </c>
      <c r="AA77">
        <f>BAWANA!X77+BAWANA!Y77</f>
        <v>20.97</v>
      </c>
      <c r="AB77">
        <f>BAWANA!AE77+BAWANA!AF77</f>
        <v>20.97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290.65999999999997</v>
      </c>
      <c r="E78">
        <f>BAWANA!AM78</f>
        <v>0</v>
      </c>
      <c r="F78">
        <f t="shared" si="11"/>
        <v>256</v>
      </c>
      <c r="G78">
        <f t="shared" si="12"/>
        <v>290.65999999999997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290.66000000000003</v>
      </c>
      <c r="O78" s="112">
        <f t="shared" si="8"/>
        <v>0</v>
      </c>
      <c r="P78">
        <v>134.60999999999999</v>
      </c>
      <c r="Q78">
        <v>57.599999999999987</v>
      </c>
      <c r="R78">
        <v>5.839999999999999</v>
      </c>
      <c r="S78">
        <v>22.999999999999996</v>
      </c>
      <c r="T78">
        <v>69.609999999999985</v>
      </c>
      <c r="U78" s="114">
        <f t="shared" si="9"/>
        <v>290.65999999999997</v>
      </c>
      <c r="V78" s="112">
        <f t="shared" si="10"/>
        <v>0</v>
      </c>
      <c r="Y78">
        <f>BAWANA!AW78+BAWANA!AX78</f>
        <v>14.67</v>
      </c>
      <c r="Z78">
        <f>BAWANA!BD78+BAWANA!BE78</f>
        <v>14.67</v>
      </c>
      <c r="AA78">
        <f>BAWANA!X78+BAWANA!Y78</f>
        <v>14.67</v>
      </c>
      <c r="AB78">
        <f>BAWANA!AE78+BAWANA!AF78</f>
        <v>14.67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2"/>
      <c r="I79">
        <f>BRPL_EOD!AI79+BRPL_EOD!AJ79</f>
        <v>131.96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288.01</v>
      </c>
      <c r="O79" s="112">
        <f t="shared" si="8"/>
        <v>-9.9999999999909051E-3</v>
      </c>
      <c r="P79">
        <v>131.95541821464533</v>
      </c>
      <c r="Q79">
        <v>57.598000069442037</v>
      </c>
      <c r="R79">
        <v>5.8397972292628726</v>
      </c>
      <c r="S79">
        <v>22.999201416617478</v>
      </c>
      <c r="T79">
        <v>69.607583070032291</v>
      </c>
      <c r="U79" s="114">
        <f t="shared" si="9"/>
        <v>288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2"/>
      <c r="I80">
        <f>BRPL_EOD!AI80+BRPL_EOD!AJ80</f>
        <v>131.96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288.01</v>
      </c>
      <c r="O80" s="112">
        <f t="shared" si="8"/>
        <v>-9.9999999999909051E-3</v>
      </c>
      <c r="P80">
        <v>131.95541821464533</v>
      </c>
      <c r="Q80">
        <v>57.598000069442037</v>
      </c>
      <c r="R80">
        <v>5.8397972292628726</v>
      </c>
      <c r="S80">
        <v>22.999201416617478</v>
      </c>
      <c r="T80">
        <v>69.607583070032291</v>
      </c>
      <c r="U80" s="114">
        <f t="shared" si="9"/>
        <v>288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2"/>
      <c r="I81">
        <f>BRPL_EOD!AI81+BRPL_EOD!AJ81</f>
        <v>131.96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288.01</v>
      </c>
      <c r="O81" s="112">
        <f t="shared" si="8"/>
        <v>-9.9999999999909051E-3</v>
      </c>
      <c r="P81">
        <v>131.95541821464533</v>
      </c>
      <c r="Q81">
        <v>57.598000069442037</v>
      </c>
      <c r="R81">
        <v>5.8397972292628726</v>
      </c>
      <c r="S81">
        <v>22.999201416617478</v>
      </c>
      <c r="T81">
        <v>69.607583070032291</v>
      </c>
      <c r="U81" s="114">
        <f t="shared" si="9"/>
        <v>288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2"/>
      <c r="I82">
        <f>BRPL_EOD!AI82+BRPL_EOD!AJ82</f>
        <v>131.96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288.01</v>
      </c>
      <c r="O82" s="112">
        <f t="shared" si="8"/>
        <v>-9.9999999999909051E-3</v>
      </c>
      <c r="P82">
        <v>131.95541821464533</v>
      </c>
      <c r="Q82">
        <v>57.598000069442037</v>
      </c>
      <c r="R82">
        <v>5.8397972292628726</v>
      </c>
      <c r="S82">
        <v>22.999201416617478</v>
      </c>
      <c r="T82">
        <v>69.607583070032291</v>
      </c>
      <c r="U82" s="114">
        <f t="shared" si="9"/>
        <v>288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131.96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2">
        <f t="shared" si="8"/>
        <v>-9.9999999999909051E-3</v>
      </c>
      <c r="P83">
        <v>131.95541821464533</v>
      </c>
      <c r="Q83">
        <v>57.598000069442037</v>
      </c>
      <c r="R83">
        <v>5.8397972292628726</v>
      </c>
      <c r="S83">
        <v>22.999201416617478</v>
      </c>
      <c r="T83">
        <v>69.607583070032291</v>
      </c>
      <c r="U83" s="114">
        <f t="shared" si="9"/>
        <v>288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131.96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2">
        <f t="shared" si="8"/>
        <v>-9.9999999999909051E-3</v>
      </c>
      <c r="P84">
        <v>131.95541821464533</v>
      </c>
      <c r="Q84">
        <v>57.598000069442037</v>
      </c>
      <c r="R84">
        <v>5.8397972292628726</v>
      </c>
      <c r="S84">
        <v>22.999201416617478</v>
      </c>
      <c r="T84">
        <v>69.607583070032291</v>
      </c>
      <c r="U84" s="114">
        <f t="shared" si="9"/>
        <v>288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131.96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131.95541821464533</v>
      </c>
      <c r="Q85">
        <v>57.598000069442037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131.96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131.95541821464533</v>
      </c>
      <c r="Q86">
        <v>57.598000069442037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</v>
      </c>
      <c r="E87">
        <f>BAWANA!AM87</f>
        <v>0</v>
      </c>
      <c r="F87">
        <f t="shared" si="11"/>
        <v>256</v>
      </c>
      <c r="G87">
        <f t="shared" si="12"/>
        <v>288</v>
      </c>
      <c r="H87" s="112"/>
      <c r="I87">
        <f>BRPL_EOD!AI87+BRPL_EOD!AJ87</f>
        <v>131.96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288.01</v>
      </c>
      <c r="O87" s="112">
        <f t="shared" si="8"/>
        <v>-9.9999999999909051E-3</v>
      </c>
      <c r="P87">
        <v>131.95541821464533</v>
      </c>
      <c r="Q87">
        <v>57.598000069442037</v>
      </c>
      <c r="R87">
        <v>5.8397972292628726</v>
      </c>
      <c r="S87">
        <v>22.999201416617478</v>
      </c>
      <c r="T87">
        <v>69.607583070032291</v>
      </c>
      <c r="U87" s="114">
        <f t="shared" si="9"/>
        <v>288</v>
      </c>
      <c r="V87" s="112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12"/>
      <c r="I88">
        <f>BRPL_EOD!AI88+BRPL_EOD!AJ88</f>
        <v>131.96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288.01</v>
      </c>
      <c r="O88" s="112">
        <f t="shared" si="8"/>
        <v>-9.9999999999909051E-3</v>
      </c>
      <c r="P88">
        <v>131.95541821464533</v>
      </c>
      <c r="Q88">
        <v>57.598000069442037</v>
      </c>
      <c r="R88">
        <v>5.8397972292628726</v>
      </c>
      <c r="S88">
        <v>22.999201416617478</v>
      </c>
      <c r="T88">
        <v>69.607583070032291</v>
      </c>
      <c r="U88" s="114">
        <f t="shared" si="9"/>
        <v>288</v>
      </c>
      <c r="V88" s="112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288</v>
      </c>
      <c r="E89">
        <f>BAWANA!AM89</f>
        <v>0</v>
      </c>
      <c r="F89">
        <f t="shared" si="11"/>
        <v>256</v>
      </c>
      <c r="G89">
        <f t="shared" si="12"/>
        <v>288</v>
      </c>
      <c r="H89" s="112"/>
      <c r="I89">
        <f>BRPL_EOD!AI89+BRPL_EOD!AJ89</f>
        <v>131.96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288.01</v>
      </c>
      <c r="O89" s="112">
        <f t="shared" si="8"/>
        <v>-9.9999999999909051E-3</v>
      </c>
      <c r="P89">
        <v>131.95541821464533</v>
      </c>
      <c r="Q89">
        <v>57.598000069442037</v>
      </c>
      <c r="R89">
        <v>5.8397972292628726</v>
      </c>
      <c r="S89">
        <v>22.999201416617478</v>
      </c>
      <c r="T89">
        <v>69.607583070032291</v>
      </c>
      <c r="U89" s="114">
        <f t="shared" si="9"/>
        <v>288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288</v>
      </c>
      <c r="E90">
        <f>BAWANA!AM90</f>
        <v>0</v>
      </c>
      <c r="F90">
        <f t="shared" si="11"/>
        <v>256</v>
      </c>
      <c r="G90">
        <f t="shared" si="12"/>
        <v>288</v>
      </c>
      <c r="H90" s="112"/>
      <c r="I90">
        <f>BRPL_EOD!AI90+BRPL_EOD!AJ90</f>
        <v>131.96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288.01</v>
      </c>
      <c r="O90" s="112">
        <f t="shared" si="8"/>
        <v>-9.9999999999909051E-3</v>
      </c>
      <c r="P90">
        <v>131.95541821464533</v>
      </c>
      <c r="Q90">
        <v>57.598000069442037</v>
      </c>
      <c r="R90">
        <v>5.8397972292628726</v>
      </c>
      <c r="S90">
        <v>22.999201416617478</v>
      </c>
      <c r="T90">
        <v>69.607583070032291</v>
      </c>
      <c r="U90" s="114">
        <f t="shared" si="9"/>
        <v>288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288</v>
      </c>
      <c r="E91">
        <f>BAWANA!AM91</f>
        <v>0</v>
      </c>
      <c r="F91">
        <f t="shared" si="11"/>
        <v>256</v>
      </c>
      <c r="G91">
        <f t="shared" si="12"/>
        <v>288</v>
      </c>
      <c r="H91" s="112"/>
      <c r="I91">
        <f>BRPL_EOD!AI91+BRPL_EOD!AJ91</f>
        <v>131.96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288.01</v>
      </c>
      <c r="O91" s="112">
        <f t="shared" si="8"/>
        <v>-9.9999999999909051E-3</v>
      </c>
      <c r="P91">
        <v>131.95541821464533</v>
      </c>
      <c r="Q91">
        <v>57.598000069442037</v>
      </c>
      <c r="R91">
        <v>5.8397972292628726</v>
      </c>
      <c r="S91">
        <v>22.999201416617478</v>
      </c>
      <c r="T91">
        <v>69.607583070032291</v>
      </c>
      <c r="U91" s="114">
        <f t="shared" si="9"/>
        <v>288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288</v>
      </c>
      <c r="E92">
        <f>BAWANA!AM92</f>
        <v>0</v>
      </c>
      <c r="F92">
        <f t="shared" si="11"/>
        <v>256</v>
      </c>
      <c r="G92">
        <f t="shared" si="12"/>
        <v>288</v>
      </c>
      <c r="H92" s="112"/>
      <c r="I92">
        <f>BRPL_EOD!AI92+BRPL_EOD!AJ92</f>
        <v>131.96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288.01</v>
      </c>
      <c r="O92" s="112">
        <f t="shared" si="8"/>
        <v>-9.9999999999909051E-3</v>
      </c>
      <c r="P92">
        <v>131.95541821464533</v>
      </c>
      <c r="Q92">
        <v>57.598000069442037</v>
      </c>
      <c r="R92">
        <v>5.8397972292628726</v>
      </c>
      <c r="S92">
        <v>22.999201416617478</v>
      </c>
      <c r="T92">
        <v>69.607583070032291</v>
      </c>
      <c r="U92" s="114">
        <f t="shared" si="9"/>
        <v>288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288</v>
      </c>
      <c r="E93">
        <f>BAWANA!AM93</f>
        <v>0</v>
      </c>
      <c r="F93">
        <f t="shared" si="11"/>
        <v>256</v>
      </c>
      <c r="G93">
        <f t="shared" si="12"/>
        <v>288</v>
      </c>
      <c r="H93" s="112"/>
      <c r="I93">
        <f>BRPL_EOD!AI93+BRPL_EOD!AJ93</f>
        <v>131.96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288.01</v>
      </c>
      <c r="O93" s="112">
        <f t="shared" si="8"/>
        <v>-9.9999999999909051E-3</v>
      </c>
      <c r="P93">
        <v>131.95541821464533</v>
      </c>
      <c r="Q93">
        <v>57.598000069442037</v>
      </c>
      <c r="R93">
        <v>5.8397972292628726</v>
      </c>
      <c r="S93">
        <v>22.999201416617478</v>
      </c>
      <c r="T93">
        <v>69.607583070032291</v>
      </c>
      <c r="U93" s="114">
        <f t="shared" si="9"/>
        <v>288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288</v>
      </c>
      <c r="E94">
        <f>BAWANA!AM94</f>
        <v>0</v>
      </c>
      <c r="F94">
        <f t="shared" si="11"/>
        <v>256</v>
      </c>
      <c r="G94">
        <f t="shared" si="12"/>
        <v>288</v>
      </c>
      <c r="H94" s="112"/>
      <c r="I94">
        <f>BRPL_EOD!AI94+BRPL_EOD!AJ94</f>
        <v>131.96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288.01</v>
      </c>
      <c r="O94" s="112">
        <f t="shared" si="8"/>
        <v>-9.9999999999909051E-3</v>
      </c>
      <c r="P94">
        <v>131.95541821464533</v>
      </c>
      <c r="Q94">
        <v>57.598000069442037</v>
      </c>
      <c r="R94">
        <v>5.8397972292628726</v>
      </c>
      <c r="S94">
        <v>22.999201416617478</v>
      </c>
      <c r="T94">
        <v>69.607583070032291</v>
      </c>
      <c r="U94" s="114">
        <f t="shared" si="9"/>
        <v>288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288</v>
      </c>
      <c r="E95">
        <f>BAWANA!AM95</f>
        <v>0</v>
      </c>
      <c r="F95">
        <f t="shared" si="11"/>
        <v>256</v>
      </c>
      <c r="G95">
        <f t="shared" si="12"/>
        <v>288</v>
      </c>
      <c r="H95" s="112"/>
      <c r="I95">
        <f>BRPL_EOD!AI95+BRPL_EOD!AJ95</f>
        <v>131.96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288.01</v>
      </c>
      <c r="O95" s="112">
        <f t="shared" si="8"/>
        <v>-9.9999999999909051E-3</v>
      </c>
      <c r="P95">
        <v>131.95541821464533</v>
      </c>
      <c r="Q95">
        <v>57.598000069442037</v>
      </c>
      <c r="R95">
        <v>5.8397972292628726</v>
      </c>
      <c r="S95">
        <v>22.999201416617478</v>
      </c>
      <c r="T95">
        <v>69.607583070032291</v>
      </c>
      <c r="U95" s="114">
        <f t="shared" si="9"/>
        <v>288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288</v>
      </c>
      <c r="E96">
        <f>BAWANA!AM96</f>
        <v>0</v>
      </c>
      <c r="F96">
        <f t="shared" si="11"/>
        <v>256</v>
      </c>
      <c r="G96">
        <f t="shared" si="12"/>
        <v>288</v>
      </c>
      <c r="H96" s="112"/>
      <c r="I96">
        <f>BRPL_EOD!AI96+BRPL_EOD!AJ96</f>
        <v>131.96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288.01</v>
      </c>
      <c r="O96" s="112">
        <f t="shared" si="8"/>
        <v>-9.9999999999909051E-3</v>
      </c>
      <c r="P96">
        <v>131.95541821464533</v>
      </c>
      <c r="Q96">
        <v>57.598000069442037</v>
      </c>
      <c r="R96">
        <v>5.8397972292628726</v>
      </c>
      <c r="S96">
        <v>22.999201416617478</v>
      </c>
      <c r="T96">
        <v>69.607583070032291</v>
      </c>
      <c r="U96" s="114">
        <f t="shared" si="9"/>
        <v>288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288</v>
      </c>
      <c r="E97">
        <f>BAWANA!AM97</f>
        <v>0</v>
      </c>
      <c r="F97">
        <f t="shared" si="11"/>
        <v>256</v>
      </c>
      <c r="G97">
        <f t="shared" si="12"/>
        <v>288</v>
      </c>
      <c r="H97" s="112"/>
      <c r="I97">
        <f>BRPL_EOD!AI97+BRPL_EOD!AJ97</f>
        <v>131.96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288.01</v>
      </c>
      <c r="O97" s="112">
        <f t="shared" si="8"/>
        <v>-9.9999999999909051E-3</v>
      </c>
      <c r="P97">
        <v>131.95541821464533</v>
      </c>
      <c r="Q97">
        <v>57.598000069442037</v>
      </c>
      <c r="R97">
        <v>5.8397972292628726</v>
      </c>
      <c r="S97">
        <v>22.999201416617478</v>
      </c>
      <c r="T97">
        <v>69.607583070032291</v>
      </c>
      <c r="U97" s="114">
        <f t="shared" si="9"/>
        <v>288</v>
      </c>
      <c r="V97" s="112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288</v>
      </c>
      <c r="E98">
        <f>BAWANA!AM98</f>
        <v>0</v>
      </c>
      <c r="F98">
        <f t="shared" si="11"/>
        <v>256</v>
      </c>
      <c r="G98">
        <f t="shared" si="12"/>
        <v>288</v>
      </c>
      <c r="H98" s="112"/>
      <c r="I98">
        <f>BRPL_EOD!AI98+BRPL_EOD!AJ98</f>
        <v>131.96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288.01</v>
      </c>
      <c r="O98" s="112">
        <f t="shared" si="8"/>
        <v>-9.9999999999909051E-3</v>
      </c>
      <c r="P98">
        <v>131.95541821464533</v>
      </c>
      <c r="Q98">
        <v>57.598000069442037</v>
      </c>
      <c r="R98">
        <v>5.8397972292628726</v>
      </c>
      <c r="S98">
        <v>22.999201416617478</v>
      </c>
      <c r="T98">
        <v>69.607583070032291</v>
      </c>
      <c r="U98" s="114">
        <f t="shared" si="9"/>
        <v>288</v>
      </c>
      <c r="V98" s="112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6.5831374999999985</v>
      </c>
      <c r="E99" s="114">
        <f t="shared" si="14"/>
        <v>0</v>
      </c>
      <c r="F99" s="114">
        <f t="shared" si="14"/>
        <v>6.16</v>
      </c>
      <c r="G99" s="114">
        <f t="shared" si="14"/>
        <v>6.5831374999999985</v>
      </c>
      <c r="H99" s="114"/>
      <c r="I99" s="114">
        <f t="shared" si="14"/>
        <v>2.973514999999995</v>
      </c>
      <c r="J99" s="114">
        <f t="shared" si="14"/>
        <v>1.2469500000000009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1.6706399999999977</v>
      </c>
      <c r="N99" s="114">
        <f t="shared" si="14"/>
        <v>6.5832649999999919</v>
      </c>
      <c r="O99" s="114">
        <f t="shared" si="14"/>
        <v>-1.2749999999988403E-4</v>
      </c>
      <c r="P99" s="114">
        <f t="shared" si="14"/>
        <v>2.9734612581753219</v>
      </c>
      <c r="Q99" s="114">
        <f t="shared" si="14"/>
        <v>1.2469228464082025</v>
      </c>
      <c r="R99" s="114">
        <f t="shared" si="14"/>
        <v>0.14015723544166797</v>
      </c>
      <c r="S99" s="114">
        <f t="shared" si="14"/>
        <v>0.55198911218465163</v>
      </c>
      <c r="T99" s="114">
        <f t="shared" si="14"/>
        <v>1.6706070477901542</v>
      </c>
      <c r="U99" s="114">
        <f t="shared" si="14"/>
        <v>6.5831374999999985</v>
      </c>
      <c r="V99" s="114">
        <f t="shared" si="10"/>
        <v>0</v>
      </c>
      <c r="Y99" s="114">
        <f>SUM(Y3:Y98)/4000</f>
        <v>0.61767500000000042</v>
      </c>
      <c r="Z99" s="114">
        <f t="shared" ref="Z99:AD99" si="15">SUM(Z3:Z98)/4000</f>
        <v>0.47918750000000032</v>
      </c>
      <c r="AA99" s="114">
        <f t="shared" si="15"/>
        <v>0.61767500000000042</v>
      </c>
      <c r="AB99" s="114">
        <f t="shared" si="15"/>
        <v>0.47918750000000032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560</v>
      </c>
      <c r="E3">
        <f>BAWANA!AQ3</f>
        <v>0</v>
      </c>
      <c r="F3">
        <f>(B3+C3)*0.8</f>
        <v>672</v>
      </c>
      <c r="G3">
        <f>(D3+E3)</f>
        <v>560</v>
      </c>
      <c r="H3" s="112"/>
      <c r="I3">
        <f>BRPL_EOD!AM3+BRPL_EOD!AN3</f>
        <v>383.92</v>
      </c>
      <c r="J3">
        <f>BYPL_EOD!AM3+BYPL_EOD!AN3</f>
        <v>68.900000000000006</v>
      </c>
      <c r="K3">
        <f>MES_EOD!AM3+MES_EOD!AN3</f>
        <v>0</v>
      </c>
      <c r="L3">
        <f>NDMC_EOD!AM3+NDMC_EOD!AN3</f>
        <v>0</v>
      </c>
      <c r="M3">
        <f>TPDDL_EOD!AM3+TPDDL_EOD!AN3</f>
        <v>107.18</v>
      </c>
      <c r="N3">
        <f t="shared" ref="N3:N66" si="0">SUM(I3:M3)</f>
        <v>560</v>
      </c>
      <c r="O3" s="112">
        <f t="shared" ref="O3:O66" si="1">G3-N3</f>
        <v>0</v>
      </c>
      <c r="P3">
        <v>383.92</v>
      </c>
      <c r="Q3">
        <v>68.900000000000006</v>
      </c>
      <c r="R3">
        <v>0</v>
      </c>
      <c r="S3">
        <v>0</v>
      </c>
      <c r="T3">
        <v>107.18</v>
      </c>
      <c r="U3" s="114">
        <f t="shared" ref="U3:U66" si="2">SUM(P3:T3)</f>
        <v>560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560</v>
      </c>
      <c r="E4">
        <f>BAWANA!AQ4</f>
        <v>0</v>
      </c>
      <c r="F4">
        <f t="shared" ref="F4:F67" si="4">(B4+C4)*0.8</f>
        <v>672</v>
      </c>
      <c r="G4">
        <f t="shared" ref="G4:G67" si="5">(D4+E4)</f>
        <v>560</v>
      </c>
      <c r="H4" s="112"/>
      <c r="I4">
        <f>BRPL_EOD!AM4+BRPL_EOD!AN4</f>
        <v>350.36</v>
      </c>
      <c r="J4">
        <f>BYPL_EOD!AM4+BYPL_EOD!AN4</f>
        <v>82.03</v>
      </c>
      <c r="K4">
        <f>MES_EOD!AM4+MES_EOD!AN4</f>
        <v>0</v>
      </c>
      <c r="L4">
        <f>NDMC_EOD!AM4+NDMC_EOD!AN4</f>
        <v>0</v>
      </c>
      <c r="M4">
        <f>TPDDL_EOD!AM4+TPDDL_EOD!AN4</f>
        <v>127.61</v>
      </c>
      <c r="N4">
        <f t="shared" si="0"/>
        <v>560</v>
      </c>
      <c r="O4" s="112">
        <f t="shared" si="1"/>
        <v>0</v>
      </c>
      <c r="P4">
        <v>350.36</v>
      </c>
      <c r="Q4">
        <v>82.03</v>
      </c>
      <c r="R4">
        <v>0</v>
      </c>
      <c r="S4">
        <v>0</v>
      </c>
      <c r="T4">
        <v>127.61</v>
      </c>
      <c r="U4" s="114">
        <f t="shared" si="2"/>
        <v>560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560</v>
      </c>
      <c r="E5">
        <f>BAWANA!AQ5</f>
        <v>0</v>
      </c>
      <c r="F5">
        <f t="shared" si="4"/>
        <v>672</v>
      </c>
      <c r="G5">
        <f t="shared" si="5"/>
        <v>560</v>
      </c>
      <c r="H5" s="112"/>
      <c r="I5">
        <f>BRPL_EOD!AM5+BRPL_EOD!AN5</f>
        <v>361.79</v>
      </c>
      <c r="J5">
        <f>BYPL_EOD!AM5+BYPL_EOD!AN5</f>
        <v>69.14</v>
      </c>
      <c r="K5">
        <f>MES_EOD!AM5+MES_EOD!AN5</f>
        <v>0</v>
      </c>
      <c r="L5">
        <f>NDMC_EOD!AM5+NDMC_EOD!AN5</f>
        <v>0</v>
      </c>
      <c r="M5">
        <f>TPDDL_EOD!AM5+TPDDL_EOD!AN5</f>
        <v>129.07</v>
      </c>
      <c r="N5">
        <f t="shared" si="0"/>
        <v>560</v>
      </c>
      <c r="O5" s="112">
        <f t="shared" si="1"/>
        <v>0</v>
      </c>
      <c r="P5">
        <v>361.79</v>
      </c>
      <c r="Q5">
        <v>69.14</v>
      </c>
      <c r="R5">
        <v>0</v>
      </c>
      <c r="S5">
        <v>0</v>
      </c>
      <c r="T5">
        <v>129.07</v>
      </c>
      <c r="U5" s="114">
        <f t="shared" si="2"/>
        <v>560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560</v>
      </c>
      <c r="E6">
        <f>BAWANA!AQ6</f>
        <v>0</v>
      </c>
      <c r="F6">
        <f t="shared" si="4"/>
        <v>672</v>
      </c>
      <c r="G6">
        <f t="shared" si="5"/>
        <v>560</v>
      </c>
      <c r="H6" s="112"/>
      <c r="I6">
        <f>BRPL_EOD!AM6+BRPL_EOD!AN6</f>
        <v>358.49</v>
      </c>
      <c r="J6">
        <f>BYPL_EOD!AM6+BYPL_EOD!AN6</f>
        <v>70.290000000000006</v>
      </c>
      <c r="K6">
        <f>MES_EOD!AM6+MES_EOD!AN6</f>
        <v>0</v>
      </c>
      <c r="L6">
        <f>NDMC_EOD!AM6+NDMC_EOD!AN6</f>
        <v>0</v>
      </c>
      <c r="M6">
        <f>TPDDL_EOD!AM6+TPDDL_EOD!AN6</f>
        <v>131.21</v>
      </c>
      <c r="N6">
        <f t="shared" si="0"/>
        <v>559.99</v>
      </c>
      <c r="O6" s="112">
        <f t="shared" si="1"/>
        <v>9.9999999999909051E-3</v>
      </c>
      <c r="P6">
        <v>358.49</v>
      </c>
      <c r="Q6">
        <v>70.293733802032193</v>
      </c>
      <c r="R6">
        <v>4.6834063354283162E-4</v>
      </c>
      <c r="S6">
        <v>1.8774798144662085E-3</v>
      </c>
      <c r="T6">
        <v>131.2139203775198</v>
      </c>
      <c r="U6" s="114">
        <f t="shared" si="2"/>
        <v>560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560</v>
      </c>
      <c r="E7">
        <f>BAWANA!AQ7</f>
        <v>0</v>
      </c>
      <c r="F7">
        <f t="shared" si="4"/>
        <v>672</v>
      </c>
      <c r="G7">
        <f t="shared" si="5"/>
        <v>560</v>
      </c>
      <c r="H7" s="112"/>
      <c r="I7">
        <f>BRPL_EOD!AM7+BRPL_EOD!AN7</f>
        <v>355.67</v>
      </c>
      <c r="J7">
        <f>BYPL_EOD!AM7+BYPL_EOD!AN7</f>
        <v>71.28</v>
      </c>
      <c r="K7">
        <f>MES_EOD!AM7+MES_EOD!AN7</f>
        <v>0</v>
      </c>
      <c r="L7">
        <f>NDMC_EOD!AM7+NDMC_EOD!AN7</f>
        <v>0</v>
      </c>
      <c r="M7">
        <f>TPDDL_EOD!AM7+TPDDL_EOD!AN7</f>
        <v>133.05000000000001</v>
      </c>
      <c r="N7">
        <f t="shared" si="0"/>
        <v>560</v>
      </c>
      <c r="O7" s="112">
        <f t="shared" si="1"/>
        <v>0</v>
      </c>
      <c r="P7">
        <v>355.67</v>
      </c>
      <c r="Q7">
        <v>71.28</v>
      </c>
      <c r="R7">
        <v>0</v>
      </c>
      <c r="S7">
        <v>0</v>
      </c>
      <c r="T7">
        <v>133.05000000000001</v>
      </c>
      <c r="U7" s="114">
        <f t="shared" si="2"/>
        <v>560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560</v>
      </c>
      <c r="E8">
        <f>BAWANA!AQ8</f>
        <v>0</v>
      </c>
      <c r="F8">
        <f t="shared" si="4"/>
        <v>672</v>
      </c>
      <c r="G8">
        <f t="shared" si="5"/>
        <v>560</v>
      </c>
      <c r="H8" s="112"/>
      <c r="I8">
        <f>BRPL_EOD!AM8+BRPL_EOD!AN8</f>
        <v>353.58</v>
      </c>
      <c r="J8">
        <f>BYPL_EOD!AM8+BYPL_EOD!AN8</f>
        <v>72.010000000000005</v>
      </c>
      <c r="K8">
        <f>MES_EOD!AM8+MES_EOD!AN8</f>
        <v>0</v>
      </c>
      <c r="L8">
        <f>NDMC_EOD!AM8+NDMC_EOD!AN8</f>
        <v>0</v>
      </c>
      <c r="M8">
        <f>TPDDL_EOD!AM8+TPDDL_EOD!AN8</f>
        <v>134.41</v>
      </c>
      <c r="N8">
        <f t="shared" si="0"/>
        <v>560</v>
      </c>
      <c r="O8" s="112">
        <f t="shared" si="1"/>
        <v>0</v>
      </c>
      <c r="P8">
        <v>353.58</v>
      </c>
      <c r="Q8">
        <v>72.010000000000005</v>
      </c>
      <c r="R8">
        <v>0</v>
      </c>
      <c r="S8">
        <v>0</v>
      </c>
      <c r="T8">
        <v>134.41</v>
      </c>
      <c r="U8" s="114">
        <f t="shared" si="2"/>
        <v>560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560</v>
      </c>
      <c r="E9">
        <f>BAWANA!AQ9</f>
        <v>0</v>
      </c>
      <c r="F9">
        <f t="shared" si="4"/>
        <v>672</v>
      </c>
      <c r="G9">
        <f t="shared" si="5"/>
        <v>560</v>
      </c>
      <c r="H9" s="112"/>
      <c r="I9">
        <f>BRPL_EOD!AM9+BRPL_EOD!AN9</f>
        <v>367.08</v>
      </c>
      <c r="J9">
        <f>BYPL_EOD!AM9+BYPL_EOD!AN9</f>
        <v>54.41</v>
      </c>
      <c r="K9">
        <f>MES_EOD!AM9+MES_EOD!AN9</f>
        <v>0</v>
      </c>
      <c r="L9">
        <f>NDMC_EOD!AM9+NDMC_EOD!AN9</f>
        <v>0</v>
      </c>
      <c r="M9">
        <f>TPDDL_EOD!AM9+TPDDL_EOD!AN9</f>
        <v>138.5</v>
      </c>
      <c r="N9">
        <f t="shared" si="0"/>
        <v>559.99</v>
      </c>
      <c r="O9" s="112">
        <f t="shared" si="1"/>
        <v>9.9999999999909051E-3</v>
      </c>
      <c r="P9">
        <v>367.08</v>
      </c>
      <c r="Q9">
        <v>54.413887880355304</v>
      </c>
      <c r="R9">
        <v>4.6062782493728376E-4</v>
      </c>
      <c r="S9">
        <v>1.8465607751331991E-3</v>
      </c>
      <c r="T9">
        <v>138.50380493104461</v>
      </c>
      <c r="U9" s="114">
        <f t="shared" si="2"/>
        <v>560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560</v>
      </c>
      <c r="E10">
        <f>BAWANA!AQ10</f>
        <v>0</v>
      </c>
      <c r="F10">
        <f t="shared" si="4"/>
        <v>672</v>
      </c>
      <c r="G10">
        <f t="shared" si="5"/>
        <v>560</v>
      </c>
      <c r="H10" s="112"/>
      <c r="I10">
        <f>BRPL_EOD!AM10+BRPL_EOD!AN10</f>
        <v>383.86</v>
      </c>
      <c r="J10">
        <f>BYPL_EOD!AM10+BYPL_EOD!AN10</f>
        <v>49.68</v>
      </c>
      <c r="K10">
        <f>MES_EOD!AM10+MES_EOD!AN10</f>
        <v>0</v>
      </c>
      <c r="L10">
        <f>NDMC_EOD!AM10+NDMC_EOD!AN10</f>
        <v>0</v>
      </c>
      <c r="M10">
        <f>TPDDL_EOD!AM10+TPDDL_EOD!AN10</f>
        <v>126.46</v>
      </c>
      <c r="N10">
        <f t="shared" si="0"/>
        <v>560</v>
      </c>
      <c r="O10" s="112">
        <f t="shared" si="1"/>
        <v>0</v>
      </c>
      <c r="P10">
        <v>383.86</v>
      </c>
      <c r="Q10">
        <v>49.68</v>
      </c>
      <c r="R10">
        <v>0</v>
      </c>
      <c r="S10">
        <v>0</v>
      </c>
      <c r="T10">
        <v>126.46</v>
      </c>
      <c r="U10" s="114">
        <f t="shared" si="2"/>
        <v>560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508.51</v>
      </c>
      <c r="E11">
        <f>BAWANA!AQ11</f>
        <v>0</v>
      </c>
      <c r="F11">
        <f t="shared" si="4"/>
        <v>672</v>
      </c>
      <c r="G11">
        <f t="shared" si="5"/>
        <v>508.51</v>
      </c>
      <c r="H11" s="112"/>
      <c r="I11">
        <f>BRPL_EOD!AM11+BRPL_EOD!AN11</f>
        <v>385.51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100</v>
      </c>
      <c r="N11">
        <f t="shared" si="0"/>
        <v>508.51</v>
      </c>
      <c r="O11" s="112">
        <f t="shared" si="1"/>
        <v>0</v>
      </c>
      <c r="P11">
        <v>385.51</v>
      </c>
      <c r="Q11">
        <v>23</v>
      </c>
      <c r="R11">
        <v>0</v>
      </c>
      <c r="S11">
        <v>0</v>
      </c>
      <c r="T11">
        <v>100</v>
      </c>
      <c r="U11" s="114">
        <f t="shared" si="2"/>
        <v>508.51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510.18</v>
      </c>
      <c r="E12">
        <f>BAWANA!AQ12</f>
        <v>0</v>
      </c>
      <c r="F12">
        <f t="shared" si="4"/>
        <v>672</v>
      </c>
      <c r="G12">
        <f t="shared" si="5"/>
        <v>510.18</v>
      </c>
      <c r="H12" s="112"/>
      <c r="I12">
        <f>BRPL_EOD!AM12+BRPL_EOD!AN12</f>
        <v>387.18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100</v>
      </c>
      <c r="N12">
        <f t="shared" si="0"/>
        <v>510.18</v>
      </c>
      <c r="O12" s="112">
        <f t="shared" si="1"/>
        <v>0</v>
      </c>
      <c r="P12">
        <v>387.18</v>
      </c>
      <c r="Q12">
        <v>23</v>
      </c>
      <c r="R12">
        <v>0</v>
      </c>
      <c r="S12">
        <v>0</v>
      </c>
      <c r="T12">
        <v>100</v>
      </c>
      <c r="U12" s="114">
        <f t="shared" si="2"/>
        <v>510.18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533.48</v>
      </c>
      <c r="E13">
        <f>BAWANA!AQ13</f>
        <v>0</v>
      </c>
      <c r="F13">
        <f t="shared" si="4"/>
        <v>672</v>
      </c>
      <c r="G13">
        <f t="shared" si="5"/>
        <v>533.48</v>
      </c>
      <c r="H13" s="112"/>
      <c r="I13">
        <f>BRPL_EOD!AM13+BRPL_EOD!AN13</f>
        <v>410.48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100</v>
      </c>
      <c r="N13">
        <f t="shared" si="0"/>
        <v>533.48</v>
      </c>
      <c r="O13" s="112">
        <f t="shared" si="1"/>
        <v>0</v>
      </c>
      <c r="P13">
        <v>410.48</v>
      </c>
      <c r="Q13">
        <v>23</v>
      </c>
      <c r="R13">
        <v>0</v>
      </c>
      <c r="S13">
        <v>0</v>
      </c>
      <c r="T13">
        <v>100</v>
      </c>
      <c r="U13" s="114">
        <f t="shared" si="2"/>
        <v>533.48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479.48</v>
      </c>
      <c r="E14">
        <f>BAWANA!AQ14</f>
        <v>0</v>
      </c>
      <c r="F14">
        <f t="shared" si="4"/>
        <v>672</v>
      </c>
      <c r="G14">
        <f t="shared" si="5"/>
        <v>479.48</v>
      </c>
      <c r="H14" s="112"/>
      <c r="I14">
        <f>BRPL_EOD!AM14+BRPL_EOD!AN14</f>
        <v>356.48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100</v>
      </c>
      <c r="N14">
        <f t="shared" si="0"/>
        <v>479.48</v>
      </c>
      <c r="O14" s="112">
        <f t="shared" si="1"/>
        <v>0</v>
      </c>
      <c r="P14">
        <v>356.48</v>
      </c>
      <c r="Q14">
        <v>23</v>
      </c>
      <c r="R14">
        <v>0</v>
      </c>
      <c r="S14">
        <v>0</v>
      </c>
      <c r="T14">
        <v>100</v>
      </c>
      <c r="U14" s="114">
        <f t="shared" si="2"/>
        <v>479.48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476.7</v>
      </c>
      <c r="E15">
        <f>BAWANA!AQ15</f>
        <v>0</v>
      </c>
      <c r="F15">
        <f t="shared" si="4"/>
        <v>688</v>
      </c>
      <c r="G15">
        <f t="shared" si="5"/>
        <v>476.7</v>
      </c>
      <c r="H15" s="112"/>
      <c r="I15">
        <f>BRPL_EOD!AM15+BRPL_EOD!AN15</f>
        <v>353.7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100</v>
      </c>
      <c r="N15">
        <f t="shared" si="0"/>
        <v>476.7</v>
      </c>
      <c r="O15" s="112">
        <f t="shared" si="1"/>
        <v>0</v>
      </c>
      <c r="P15">
        <v>353.7</v>
      </c>
      <c r="Q15">
        <v>23</v>
      </c>
      <c r="R15">
        <v>0</v>
      </c>
      <c r="S15">
        <v>0</v>
      </c>
      <c r="T15">
        <v>100</v>
      </c>
      <c r="U15" s="114">
        <f t="shared" si="2"/>
        <v>476.7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456.7</v>
      </c>
      <c r="E16">
        <f>BAWANA!AQ16</f>
        <v>0</v>
      </c>
      <c r="F16">
        <f t="shared" si="4"/>
        <v>688</v>
      </c>
      <c r="G16">
        <f t="shared" si="5"/>
        <v>456.7</v>
      </c>
      <c r="H16" s="112"/>
      <c r="I16">
        <f>BRPL_EOD!AM16+BRPL_EOD!AN16</f>
        <v>333.7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100</v>
      </c>
      <c r="N16">
        <f t="shared" si="0"/>
        <v>456.7</v>
      </c>
      <c r="O16" s="112">
        <f t="shared" si="1"/>
        <v>0</v>
      </c>
      <c r="P16">
        <v>333.7</v>
      </c>
      <c r="Q16">
        <v>23</v>
      </c>
      <c r="R16">
        <v>0</v>
      </c>
      <c r="S16">
        <v>0</v>
      </c>
      <c r="T16">
        <v>100</v>
      </c>
      <c r="U16" s="114">
        <f t="shared" si="2"/>
        <v>456.7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456.7</v>
      </c>
      <c r="E17">
        <f>BAWANA!AQ17</f>
        <v>0</v>
      </c>
      <c r="F17">
        <f t="shared" si="4"/>
        <v>688</v>
      </c>
      <c r="G17">
        <f t="shared" si="5"/>
        <v>456.7</v>
      </c>
      <c r="H17" s="112"/>
      <c r="I17">
        <f>BRPL_EOD!AM17+BRPL_EOD!AN17</f>
        <v>333.7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100</v>
      </c>
      <c r="N17">
        <f t="shared" si="0"/>
        <v>456.7</v>
      </c>
      <c r="O17" s="112">
        <f t="shared" si="1"/>
        <v>0</v>
      </c>
      <c r="P17">
        <v>333.7</v>
      </c>
      <c r="Q17">
        <v>23</v>
      </c>
      <c r="R17">
        <v>0</v>
      </c>
      <c r="S17">
        <v>0</v>
      </c>
      <c r="T17">
        <v>100</v>
      </c>
      <c r="U17" s="114">
        <f t="shared" si="2"/>
        <v>456.7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456.7</v>
      </c>
      <c r="E18">
        <f>BAWANA!AQ18</f>
        <v>0</v>
      </c>
      <c r="F18">
        <f t="shared" si="4"/>
        <v>688</v>
      </c>
      <c r="G18">
        <f t="shared" si="5"/>
        <v>456.7</v>
      </c>
      <c r="H18" s="112"/>
      <c r="I18">
        <f>BRPL_EOD!AM18+BRPL_EOD!AN18</f>
        <v>333.7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100</v>
      </c>
      <c r="N18">
        <f t="shared" si="0"/>
        <v>456.7</v>
      </c>
      <c r="O18" s="112">
        <f t="shared" si="1"/>
        <v>0</v>
      </c>
      <c r="P18">
        <v>333.7</v>
      </c>
      <c r="Q18">
        <v>23</v>
      </c>
      <c r="R18">
        <v>0</v>
      </c>
      <c r="S18">
        <v>0</v>
      </c>
      <c r="T18">
        <v>100</v>
      </c>
      <c r="U18" s="114">
        <f t="shared" si="2"/>
        <v>456.7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456.7</v>
      </c>
      <c r="E19">
        <f>BAWANA!AQ19</f>
        <v>0</v>
      </c>
      <c r="F19">
        <f t="shared" si="4"/>
        <v>688</v>
      </c>
      <c r="G19">
        <f t="shared" si="5"/>
        <v>456.7</v>
      </c>
      <c r="H19" s="112"/>
      <c r="I19">
        <f>BRPL_EOD!AM19+BRPL_EOD!AN19</f>
        <v>333.7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100</v>
      </c>
      <c r="N19">
        <f t="shared" si="0"/>
        <v>456.7</v>
      </c>
      <c r="O19" s="112">
        <f t="shared" si="1"/>
        <v>0</v>
      </c>
      <c r="P19">
        <v>333.7</v>
      </c>
      <c r="Q19">
        <v>23</v>
      </c>
      <c r="R19">
        <v>0</v>
      </c>
      <c r="S19">
        <v>0</v>
      </c>
      <c r="T19">
        <v>100</v>
      </c>
      <c r="U19" s="114">
        <f t="shared" si="2"/>
        <v>456.7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456.7</v>
      </c>
      <c r="E20">
        <f>BAWANA!AQ20</f>
        <v>0</v>
      </c>
      <c r="F20">
        <f t="shared" si="4"/>
        <v>688</v>
      </c>
      <c r="G20">
        <f t="shared" si="5"/>
        <v>456.7</v>
      </c>
      <c r="H20" s="112"/>
      <c r="I20">
        <f>BRPL_EOD!AM20+BRPL_EOD!AN20</f>
        <v>333.7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100</v>
      </c>
      <c r="N20">
        <f t="shared" si="0"/>
        <v>456.7</v>
      </c>
      <c r="O20" s="112">
        <f t="shared" si="1"/>
        <v>0</v>
      </c>
      <c r="P20">
        <v>333.7</v>
      </c>
      <c r="Q20">
        <v>23</v>
      </c>
      <c r="R20">
        <v>0</v>
      </c>
      <c r="S20">
        <v>0</v>
      </c>
      <c r="T20">
        <v>100</v>
      </c>
      <c r="U20" s="114">
        <f t="shared" si="2"/>
        <v>456.7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456.7</v>
      </c>
      <c r="E21">
        <f>BAWANA!AQ21</f>
        <v>0</v>
      </c>
      <c r="F21">
        <f t="shared" si="4"/>
        <v>688</v>
      </c>
      <c r="G21">
        <f t="shared" si="5"/>
        <v>456.7</v>
      </c>
      <c r="H21" s="112"/>
      <c r="I21">
        <f>BRPL_EOD!AM21+BRPL_EOD!AN21</f>
        <v>333.7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100</v>
      </c>
      <c r="N21">
        <f t="shared" si="0"/>
        <v>456.7</v>
      </c>
      <c r="O21" s="112">
        <f t="shared" si="1"/>
        <v>0</v>
      </c>
      <c r="P21">
        <v>333.7</v>
      </c>
      <c r="Q21">
        <v>23</v>
      </c>
      <c r="R21">
        <v>0</v>
      </c>
      <c r="S21">
        <v>0</v>
      </c>
      <c r="T21">
        <v>100</v>
      </c>
      <c r="U21" s="114">
        <f t="shared" si="2"/>
        <v>456.7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456.7</v>
      </c>
      <c r="E22">
        <f>BAWANA!AQ22</f>
        <v>0</v>
      </c>
      <c r="F22">
        <f t="shared" si="4"/>
        <v>688</v>
      </c>
      <c r="G22">
        <f t="shared" si="5"/>
        <v>456.7</v>
      </c>
      <c r="H22" s="112"/>
      <c r="I22">
        <f>BRPL_EOD!AM22+BRPL_EOD!AN22</f>
        <v>333.7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100</v>
      </c>
      <c r="N22">
        <f t="shared" si="0"/>
        <v>456.7</v>
      </c>
      <c r="O22" s="112">
        <f t="shared" si="1"/>
        <v>0</v>
      </c>
      <c r="P22">
        <v>333.7</v>
      </c>
      <c r="Q22">
        <v>23</v>
      </c>
      <c r="R22">
        <v>0</v>
      </c>
      <c r="S22">
        <v>0</v>
      </c>
      <c r="T22">
        <v>100</v>
      </c>
      <c r="U22" s="114">
        <f t="shared" si="2"/>
        <v>456.7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456.7</v>
      </c>
      <c r="E23">
        <f>BAWANA!AQ23</f>
        <v>0</v>
      </c>
      <c r="F23">
        <f t="shared" si="4"/>
        <v>688</v>
      </c>
      <c r="G23">
        <f t="shared" si="5"/>
        <v>456.7</v>
      </c>
      <c r="H23" s="112"/>
      <c r="I23">
        <f>BRPL_EOD!AM23+BRPL_EOD!AN23</f>
        <v>333.7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100</v>
      </c>
      <c r="N23">
        <f t="shared" si="0"/>
        <v>456.7</v>
      </c>
      <c r="O23" s="112">
        <f t="shared" si="1"/>
        <v>0</v>
      </c>
      <c r="P23">
        <v>333.7</v>
      </c>
      <c r="Q23">
        <v>23</v>
      </c>
      <c r="R23">
        <v>0</v>
      </c>
      <c r="S23">
        <v>0</v>
      </c>
      <c r="T23">
        <v>100</v>
      </c>
      <c r="U23" s="114">
        <f t="shared" si="2"/>
        <v>456.7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456.7</v>
      </c>
      <c r="E24">
        <f>BAWANA!AQ24</f>
        <v>0</v>
      </c>
      <c r="F24">
        <f t="shared" si="4"/>
        <v>688</v>
      </c>
      <c r="G24">
        <f t="shared" si="5"/>
        <v>456.7</v>
      </c>
      <c r="H24" s="112"/>
      <c r="I24">
        <f>BRPL_EOD!AM24+BRPL_EOD!AN24</f>
        <v>333.7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100</v>
      </c>
      <c r="N24">
        <f t="shared" si="0"/>
        <v>456.7</v>
      </c>
      <c r="O24" s="112">
        <f t="shared" si="1"/>
        <v>0</v>
      </c>
      <c r="P24">
        <v>333.7</v>
      </c>
      <c r="Q24">
        <v>23</v>
      </c>
      <c r="R24">
        <v>0</v>
      </c>
      <c r="S24">
        <v>0</v>
      </c>
      <c r="T24">
        <v>100</v>
      </c>
      <c r="U24" s="114">
        <f t="shared" si="2"/>
        <v>456.7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860</v>
      </c>
      <c r="C25">
        <f>BAWANA!G25</f>
        <v>0</v>
      </c>
      <c r="D25">
        <f>BAWANA!AP25</f>
        <v>456.7</v>
      </c>
      <c r="E25">
        <f>BAWANA!AQ25</f>
        <v>0</v>
      </c>
      <c r="F25">
        <f t="shared" si="4"/>
        <v>688</v>
      </c>
      <c r="G25">
        <f t="shared" si="5"/>
        <v>456.7</v>
      </c>
      <c r="H25" s="112"/>
      <c r="I25">
        <f>BRPL_EOD!AM25+BRPL_EOD!AN25</f>
        <v>333.7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100</v>
      </c>
      <c r="N25">
        <f t="shared" si="0"/>
        <v>456.7</v>
      </c>
      <c r="O25" s="112">
        <f t="shared" si="1"/>
        <v>0</v>
      </c>
      <c r="P25">
        <v>333.7</v>
      </c>
      <c r="Q25">
        <v>23</v>
      </c>
      <c r="R25">
        <v>0</v>
      </c>
      <c r="S25">
        <v>0</v>
      </c>
      <c r="T25">
        <v>100</v>
      </c>
      <c r="U25" s="114">
        <f t="shared" si="2"/>
        <v>456.7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860</v>
      </c>
      <c r="C26">
        <f>BAWANA!G26</f>
        <v>0</v>
      </c>
      <c r="D26">
        <f>BAWANA!AP26</f>
        <v>456.7</v>
      </c>
      <c r="E26">
        <f>BAWANA!AQ26</f>
        <v>0</v>
      </c>
      <c r="F26">
        <f t="shared" si="4"/>
        <v>688</v>
      </c>
      <c r="G26">
        <f t="shared" si="5"/>
        <v>456.7</v>
      </c>
      <c r="H26" s="112"/>
      <c r="I26">
        <f>BRPL_EOD!AM26+BRPL_EOD!AN26</f>
        <v>333.7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100</v>
      </c>
      <c r="N26">
        <f t="shared" si="0"/>
        <v>456.7</v>
      </c>
      <c r="O26" s="112">
        <f t="shared" si="1"/>
        <v>0</v>
      </c>
      <c r="P26">
        <v>333.7</v>
      </c>
      <c r="Q26">
        <v>23</v>
      </c>
      <c r="R26">
        <v>0</v>
      </c>
      <c r="S26">
        <v>0</v>
      </c>
      <c r="T26">
        <v>100</v>
      </c>
      <c r="U26" s="114">
        <f t="shared" si="2"/>
        <v>456.7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860</v>
      </c>
      <c r="C27">
        <f>BAWANA!G27</f>
        <v>0</v>
      </c>
      <c r="D27">
        <f>BAWANA!AP27</f>
        <v>456.7</v>
      </c>
      <c r="E27">
        <f>BAWANA!AQ27</f>
        <v>0</v>
      </c>
      <c r="F27">
        <f t="shared" si="4"/>
        <v>688</v>
      </c>
      <c r="G27">
        <f t="shared" si="5"/>
        <v>456.7</v>
      </c>
      <c r="H27" s="112"/>
      <c r="I27">
        <f>BRPL_EOD!AM27+BRPL_EOD!AN27</f>
        <v>333.7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100</v>
      </c>
      <c r="N27">
        <f t="shared" si="0"/>
        <v>456.7</v>
      </c>
      <c r="O27" s="112">
        <f t="shared" si="1"/>
        <v>0</v>
      </c>
      <c r="P27">
        <v>333.7</v>
      </c>
      <c r="Q27">
        <v>23</v>
      </c>
      <c r="R27">
        <v>0</v>
      </c>
      <c r="S27">
        <v>0</v>
      </c>
      <c r="T27">
        <v>100</v>
      </c>
      <c r="U27" s="114">
        <f t="shared" si="2"/>
        <v>456.7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860</v>
      </c>
      <c r="C28">
        <f>BAWANA!G28</f>
        <v>0</v>
      </c>
      <c r="D28">
        <f>BAWANA!AP28</f>
        <v>456.7</v>
      </c>
      <c r="E28">
        <f>BAWANA!AQ28</f>
        <v>0</v>
      </c>
      <c r="F28">
        <f t="shared" si="4"/>
        <v>688</v>
      </c>
      <c r="G28">
        <f t="shared" si="5"/>
        <v>456.7</v>
      </c>
      <c r="H28" s="112"/>
      <c r="I28">
        <f>BRPL_EOD!AM28+BRPL_EOD!AN28</f>
        <v>333.7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100</v>
      </c>
      <c r="N28">
        <f t="shared" si="0"/>
        <v>456.7</v>
      </c>
      <c r="O28" s="112">
        <f t="shared" si="1"/>
        <v>0</v>
      </c>
      <c r="P28">
        <v>333.7</v>
      </c>
      <c r="Q28">
        <v>23</v>
      </c>
      <c r="R28">
        <v>0</v>
      </c>
      <c r="S28">
        <v>0</v>
      </c>
      <c r="T28">
        <v>100</v>
      </c>
      <c r="U28" s="114">
        <f t="shared" si="2"/>
        <v>456.7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860</v>
      </c>
      <c r="C29">
        <f>BAWANA!G29</f>
        <v>0</v>
      </c>
      <c r="D29">
        <f>BAWANA!AP29</f>
        <v>456.7</v>
      </c>
      <c r="E29">
        <f>BAWANA!AQ29</f>
        <v>0</v>
      </c>
      <c r="F29">
        <f t="shared" si="4"/>
        <v>688</v>
      </c>
      <c r="G29">
        <f t="shared" si="5"/>
        <v>456.7</v>
      </c>
      <c r="H29" s="112"/>
      <c r="I29">
        <f>BRPL_EOD!AM29+BRPL_EOD!AN29</f>
        <v>333.7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100</v>
      </c>
      <c r="N29">
        <f t="shared" si="0"/>
        <v>456.7</v>
      </c>
      <c r="O29" s="112">
        <f t="shared" si="1"/>
        <v>0</v>
      </c>
      <c r="P29">
        <v>333.7</v>
      </c>
      <c r="Q29">
        <v>23</v>
      </c>
      <c r="R29">
        <v>0</v>
      </c>
      <c r="S29">
        <v>0</v>
      </c>
      <c r="T29">
        <v>100</v>
      </c>
      <c r="U29" s="114">
        <f t="shared" si="2"/>
        <v>456.7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860</v>
      </c>
      <c r="C30">
        <f>BAWANA!G30</f>
        <v>0</v>
      </c>
      <c r="D30">
        <f>BAWANA!AP30</f>
        <v>456.7</v>
      </c>
      <c r="E30">
        <f>BAWANA!AQ30</f>
        <v>0</v>
      </c>
      <c r="F30">
        <f t="shared" si="4"/>
        <v>688</v>
      </c>
      <c r="G30">
        <f t="shared" si="5"/>
        <v>456.7</v>
      </c>
      <c r="H30" s="112"/>
      <c r="I30">
        <f>BRPL_EOD!AM30+BRPL_EOD!AN30</f>
        <v>333.7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100</v>
      </c>
      <c r="N30">
        <f t="shared" si="0"/>
        <v>456.7</v>
      </c>
      <c r="O30" s="112">
        <f t="shared" si="1"/>
        <v>0</v>
      </c>
      <c r="P30">
        <v>333.7</v>
      </c>
      <c r="Q30">
        <v>23</v>
      </c>
      <c r="R30">
        <v>0</v>
      </c>
      <c r="S30">
        <v>0</v>
      </c>
      <c r="T30">
        <v>100</v>
      </c>
      <c r="U30" s="114">
        <f t="shared" si="2"/>
        <v>456.7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860</v>
      </c>
      <c r="C31">
        <f>BAWANA!G31</f>
        <v>0</v>
      </c>
      <c r="D31">
        <f>BAWANA!AP31</f>
        <v>456.7</v>
      </c>
      <c r="E31">
        <f>BAWANA!AQ31</f>
        <v>0</v>
      </c>
      <c r="F31">
        <f t="shared" si="4"/>
        <v>688</v>
      </c>
      <c r="G31">
        <f t="shared" si="5"/>
        <v>456.7</v>
      </c>
      <c r="H31" s="112"/>
      <c r="I31">
        <f>BRPL_EOD!AM31+BRPL_EOD!AN31</f>
        <v>333.7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100</v>
      </c>
      <c r="N31">
        <f t="shared" si="0"/>
        <v>456.7</v>
      </c>
      <c r="O31" s="112">
        <f t="shared" si="1"/>
        <v>0</v>
      </c>
      <c r="P31">
        <v>333.7</v>
      </c>
      <c r="Q31">
        <v>23</v>
      </c>
      <c r="R31">
        <v>0</v>
      </c>
      <c r="S31">
        <v>0</v>
      </c>
      <c r="T31">
        <v>100</v>
      </c>
      <c r="U31" s="114">
        <f t="shared" si="2"/>
        <v>456.7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860</v>
      </c>
      <c r="C32">
        <f>BAWANA!G32</f>
        <v>0</v>
      </c>
      <c r="D32">
        <f>BAWANA!AP32</f>
        <v>456.7</v>
      </c>
      <c r="E32">
        <f>BAWANA!AQ32</f>
        <v>0</v>
      </c>
      <c r="F32">
        <f t="shared" si="4"/>
        <v>688</v>
      </c>
      <c r="G32">
        <f t="shared" si="5"/>
        <v>456.7</v>
      </c>
      <c r="H32" s="112"/>
      <c r="I32">
        <f>BRPL_EOD!AM32+BRPL_EOD!AN32</f>
        <v>333.7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100</v>
      </c>
      <c r="N32">
        <f t="shared" si="0"/>
        <v>456.7</v>
      </c>
      <c r="O32" s="112">
        <f t="shared" si="1"/>
        <v>0</v>
      </c>
      <c r="P32">
        <v>333.7</v>
      </c>
      <c r="Q32">
        <v>23</v>
      </c>
      <c r="R32">
        <v>0</v>
      </c>
      <c r="S32">
        <v>0</v>
      </c>
      <c r="T32">
        <v>100</v>
      </c>
      <c r="U32" s="114">
        <f t="shared" si="2"/>
        <v>456.7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860</v>
      </c>
      <c r="C33">
        <f>BAWANA!G33</f>
        <v>0</v>
      </c>
      <c r="D33">
        <f>BAWANA!AP33</f>
        <v>470.7</v>
      </c>
      <c r="E33">
        <f>BAWANA!AQ33</f>
        <v>0</v>
      </c>
      <c r="F33">
        <f t="shared" si="4"/>
        <v>688</v>
      </c>
      <c r="G33">
        <f t="shared" si="5"/>
        <v>470.7</v>
      </c>
      <c r="H33" s="112"/>
      <c r="I33">
        <f>BRPL_EOD!AM33+BRPL_EOD!AN33</f>
        <v>347.7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100</v>
      </c>
      <c r="N33">
        <f t="shared" si="0"/>
        <v>470.7</v>
      </c>
      <c r="O33" s="112">
        <f t="shared" si="1"/>
        <v>0</v>
      </c>
      <c r="P33">
        <v>347.7</v>
      </c>
      <c r="Q33">
        <v>23</v>
      </c>
      <c r="R33">
        <v>0</v>
      </c>
      <c r="S33">
        <v>0</v>
      </c>
      <c r="T33">
        <v>100</v>
      </c>
      <c r="U33" s="114">
        <f t="shared" si="2"/>
        <v>470.7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860</v>
      </c>
      <c r="C34">
        <f>BAWANA!G34</f>
        <v>0</v>
      </c>
      <c r="D34">
        <f>BAWANA!AP34</f>
        <v>470.7</v>
      </c>
      <c r="E34">
        <f>BAWANA!AQ34</f>
        <v>0</v>
      </c>
      <c r="F34">
        <f t="shared" si="4"/>
        <v>688</v>
      </c>
      <c r="G34">
        <f t="shared" si="5"/>
        <v>470.7</v>
      </c>
      <c r="H34" s="112"/>
      <c r="I34">
        <f>BRPL_EOD!AM34+BRPL_EOD!AN34</f>
        <v>347.7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100</v>
      </c>
      <c r="N34">
        <f t="shared" si="0"/>
        <v>470.7</v>
      </c>
      <c r="O34" s="112">
        <f t="shared" si="1"/>
        <v>0</v>
      </c>
      <c r="P34">
        <v>347.7</v>
      </c>
      <c r="Q34">
        <v>23</v>
      </c>
      <c r="R34">
        <v>0</v>
      </c>
      <c r="S34">
        <v>0</v>
      </c>
      <c r="T34">
        <v>100</v>
      </c>
      <c r="U34" s="114">
        <f t="shared" si="2"/>
        <v>470.7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860</v>
      </c>
      <c r="C35">
        <f>BAWANA!G35</f>
        <v>0</v>
      </c>
      <c r="D35">
        <f>BAWANA!AP35</f>
        <v>437.7</v>
      </c>
      <c r="E35">
        <f>BAWANA!AQ35</f>
        <v>0</v>
      </c>
      <c r="F35">
        <f t="shared" si="4"/>
        <v>688</v>
      </c>
      <c r="G35">
        <f t="shared" si="5"/>
        <v>437.7</v>
      </c>
      <c r="H35" s="112"/>
      <c r="I35">
        <f>BRPL_EOD!AM35+BRPL_EOD!AN35</f>
        <v>314.7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100</v>
      </c>
      <c r="N35">
        <f t="shared" si="0"/>
        <v>437.7</v>
      </c>
      <c r="O35" s="112">
        <f t="shared" si="1"/>
        <v>0</v>
      </c>
      <c r="P35">
        <v>314.7</v>
      </c>
      <c r="Q35">
        <v>23</v>
      </c>
      <c r="R35">
        <v>0</v>
      </c>
      <c r="S35">
        <v>0</v>
      </c>
      <c r="T35">
        <v>100</v>
      </c>
      <c r="U35" s="114">
        <f t="shared" si="2"/>
        <v>437.7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860</v>
      </c>
      <c r="C36">
        <f>BAWANA!G36</f>
        <v>0</v>
      </c>
      <c r="D36">
        <f>BAWANA!AP36</f>
        <v>437.7</v>
      </c>
      <c r="E36">
        <f>BAWANA!AQ36</f>
        <v>0</v>
      </c>
      <c r="F36">
        <f t="shared" si="4"/>
        <v>688</v>
      </c>
      <c r="G36">
        <f t="shared" si="5"/>
        <v>437.7</v>
      </c>
      <c r="H36" s="112"/>
      <c r="I36">
        <f>BRPL_EOD!AM36+BRPL_EOD!AN36</f>
        <v>314.7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100</v>
      </c>
      <c r="N36">
        <f t="shared" si="0"/>
        <v>437.7</v>
      </c>
      <c r="O36" s="112">
        <f t="shared" si="1"/>
        <v>0</v>
      </c>
      <c r="P36">
        <v>314.7</v>
      </c>
      <c r="Q36">
        <v>23</v>
      </c>
      <c r="R36">
        <v>0</v>
      </c>
      <c r="S36">
        <v>0</v>
      </c>
      <c r="T36">
        <v>100</v>
      </c>
      <c r="U36" s="114">
        <f t="shared" si="2"/>
        <v>437.7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437.7</v>
      </c>
      <c r="E37">
        <f>BAWANA!AQ37</f>
        <v>0</v>
      </c>
      <c r="F37">
        <f t="shared" si="4"/>
        <v>688</v>
      </c>
      <c r="G37">
        <f t="shared" si="5"/>
        <v>437.7</v>
      </c>
      <c r="H37" s="112"/>
      <c r="I37">
        <f>BRPL_EOD!AM37+BRPL_EOD!AN37</f>
        <v>314.7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100</v>
      </c>
      <c r="N37">
        <f t="shared" si="0"/>
        <v>437.7</v>
      </c>
      <c r="O37" s="112">
        <f t="shared" si="1"/>
        <v>0</v>
      </c>
      <c r="P37">
        <v>314.7</v>
      </c>
      <c r="Q37">
        <v>23</v>
      </c>
      <c r="R37">
        <v>0</v>
      </c>
      <c r="S37">
        <v>0</v>
      </c>
      <c r="T37">
        <v>100</v>
      </c>
      <c r="U37" s="114">
        <f t="shared" si="2"/>
        <v>437.7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437.7</v>
      </c>
      <c r="E38">
        <f>BAWANA!AQ38</f>
        <v>0</v>
      </c>
      <c r="F38">
        <f t="shared" si="4"/>
        <v>688</v>
      </c>
      <c r="G38">
        <f t="shared" si="5"/>
        <v>437.7</v>
      </c>
      <c r="H38" s="112"/>
      <c r="I38">
        <f>BRPL_EOD!AM38+BRPL_EOD!AN38</f>
        <v>314.7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100</v>
      </c>
      <c r="N38">
        <f t="shared" si="0"/>
        <v>437.7</v>
      </c>
      <c r="O38" s="112">
        <f t="shared" si="1"/>
        <v>0</v>
      </c>
      <c r="P38">
        <v>314.7</v>
      </c>
      <c r="Q38">
        <v>23</v>
      </c>
      <c r="R38">
        <v>0</v>
      </c>
      <c r="S38">
        <v>0</v>
      </c>
      <c r="T38">
        <v>100</v>
      </c>
      <c r="U38" s="114">
        <f t="shared" si="2"/>
        <v>437.7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860</v>
      </c>
      <c r="C39">
        <f>BAWANA!G39</f>
        <v>0</v>
      </c>
      <c r="D39">
        <f>BAWANA!AP39</f>
        <v>437.7</v>
      </c>
      <c r="E39">
        <f>BAWANA!AQ39</f>
        <v>0</v>
      </c>
      <c r="F39">
        <f t="shared" si="4"/>
        <v>688</v>
      </c>
      <c r="G39">
        <f t="shared" si="5"/>
        <v>437.7</v>
      </c>
      <c r="H39" s="112"/>
      <c r="I39">
        <f>BRPL_EOD!AM39+BRPL_EOD!AN39</f>
        <v>314.7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100</v>
      </c>
      <c r="N39">
        <f t="shared" si="0"/>
        <v>437.7</v>
      </c>
      <c r="O39" s="112">
        <f t="shared" si="1"/>
        <v>0</v>
      </c>
      <c r="P39">
        <v>314.7</v>
      </c>
      <c r="Q39">
        <v>23</v>
      </c>
      <c r="R39">
        <v>0</v>
      </c>
      <c r="S39">
        <v>0</v>
      </c>
      <c r="T39">
        <v>100</v>
      </c>
      <c r="U39" s="114">
        <f t="shared" si="2"/>
        <v>437.7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860</v>
      </c>
      <c r="C40">
        <f>BAWANA!G40</f>
        <v>0</v>
      </c>
      <c r="D40">
        <f>BAWANA!AP40</f>
        <v>437.7</v>
      </c>
      <c r="E40">
        <f>BAWANA!AQ40</f>
        <v>0</v>
      </c>
      <c r="F40">
        <f t="shared" si="4"/>
        <v>688</v>
      </c>
      <c r="G40">
        <f t="shared" si="5"/>
        <v>437.7</v>
      </c>
      <c r="H40" s="112"/>
      <c r="I40">
        <f>BRPL_EOD!AM40+BRPL_EOD!AN40</f>
        <v>314.7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100</v>
      </c>
      <c r="N40">
        <f t="shared" si="0"/>
        <v>437.7</v>
      </c>
      <c r="O40" s="112">
        <f t="shared" si="1"/>
        <v>0</v>
      </c>
      <c r="P40">
        <v>314.7</v>
      </c>
      <c r="Q40">
        <v>23</v>
      </c>
      <c r="R40">
        <v>0</v>
      </c>
      <c r="S40">
        <v>0</v>
      </c>
      <c r="T40">
        <v>100</v>
      </c>
      <c r="U40" s="114">
        <f t="shared" si="2"/>
        <v>437.7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860</v>
      </c>
      <c r="C41">
        <f>BAWANA!G41</f>
        <v>0</v>
      </c>
      <c r="D41">
        <f>BAWANA!AP41</f>
        <v>437.7</v>
      </c>
      <c r="E41">
        <f>BAWANA!AQ41</f>
        <v>0</v>
      </c>
      <c r="F41">
        <f t="shared" si="4"/>
        <v>688</v>
      </c>
      <c r="G41">
        <f t="shared" si="5"/>
        <v>437.7</v>
      </c>
      <c r="H41" s="112"/>
      <c r="I41">
        <f>BRPL_EOD!AM41+BRPL_EOD!AN41</f>
        <v>314.7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100</v>
      </c>
      <c r="N41">
        <f t="shared" si="0"/>
        <v>437.7</v>
      </c>
      <c r="O41" s="112">
        <f t="shared" si="1"/>
        <v>0</v>
      </c>
      <c r="P41">
        <v>314.7</v>
      </c>
      <c r="Q41">
        <v>23</v>
      </c>
      <c r="R41">
        <v>0</v>
      </c>
      <c r="S41">
        <v>0</v>
      </c>
      <c r="T41">
        <v>100</v>
      </c>
      <c r="U41" s="114">
        <f t="shared" si="2"/>
        <v>437.7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860</v>
      </c>
      <c r="C42">
        <f>BAWANA!G42</f>
        <v>0</v>
      </c>
      <c r="D42">
        <f>BAWANA!AP42</f>
        <v>437.7</v>
      </c>
      <c r="E42">
        <f>BAWANA!AQ42</f>
        <v>0</v>
      </c>
      <c r="F42">
        <f t="shared" si="4"/>
        <v>688</v>
      </c>
      <c r="G42">
        <f t="shared" si="5"/>
        <v>437.7</v>
      </c>
      <c r="H42" s="112"/>
      <c r="I42">
        <f>BRPL_EOD!AM42+BRPL_EOD!AN42</f>
        <v>314.7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100</v>
      </c>
      <c r="N42">
        <f t="shared" si="0"/>
        <v>437.7</v>
      </c>
      <c r="O42" s="112">
        <f t="shared" si="1"/>
        <v>0</v>
      </c>
      <c r="P42">
        <v>314.7</v>
      </c>
      <c r="Q42">
        <v>23</v>
      </c>
      <c r="R42">
        <v>0</v>
      </c>
      <c r="S42">
        <v>0</v>
      </c>
      <c r="T42">
        <v>100</v>
      </c>
      <c r="U42" s="114">
        <f t="shared" si="2"/>
        <v>437.7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860</v>
      </c>
      <c r="C43">
        <f>BAWANA!G43</f>
        <v>0</v>
      </c>
      <c r="D43">
        <f>BAWANA!AP43</f>
        <v>437.7</v>
      </c>
      <c r="E43">
        <f>BAWANA!AQ43</f>
        <v>0</v>
      </c>
      <c r="F43">
        <f t="shared" si="4"/>
        <v>688</v>
      </c>
      <c r="G43">
        <f t="shared" si="5"/>
        <v>437.7</v>
      </c>
      <c r="H43" s="112"/>
      <c r="I43">
        <f>BRPL_EOD!AM43+BRPL_EOD!AN43</f>
        <v>314.7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100</v>
      </c>
      <c r="N43">
        <f t="shared" si="0"/>
        <v>437.7</v>
      </c>
      <c r="O43" s="112">
        <f t="shared" si="1"/>
        <v>0</v>
      </c>
      <c r="P43">
        <v>314.7</v>
      </c>
      <c r="Q43">
        <v>23</v>
      </c>
      <c r="R43">
        <v>0</v>
      </c>
      <c r="S43">
        <v>0</v>
      </c>
      <c r="T43">
        <v>100</v>
      </c>
      <c r="U43" s="114">
        <f t="shared" si="2"/>
        <v>437.7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860</v>
      </c>
      <c r="C44">
        <f>BAWANA!G44</f>
        <v>0</v>
      </c>
      <c r="D44">
        <f>BAWANA!AP44</f>
        <v>437.7</v>
      </c>
      <c r="E44">
        <f>BAWANA!AQ44</f>
        <v>0</v>
      </c>
      <c r="F44">
        <f t="shared" si="4"/>
        <v>688</v>
      </c>
      <c r="G44">
        <f t="shared" si="5"/>
        <v>437.7</v>
      </c>
      <c r="H44" s="112"/>
      <c r="I44">
        <f>BRPL_EOD!AM44+BRPL_EOD!AN44</f>
        <v>314.7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100</v>
      </c>
      <c r="N44">
        <f t="shared" si="0"/>
        <v>437.7</v>
      </c>
      <c r="O44" s="112">
        <f t="shared" si="1"/>
        <v>0</v>
      </c>
      <c r="P44">
        <v>314.7</v>
      </c>
      <c r="Q44">
        <v>23</v>
      </c>
      <c r="R44">
        <v>0</v>
      </c>
      <c r="S44">
        <v>0</v>
      </c>
      <c r="T44">
        <v>100</v>
      </c>
      <c r="U44" s="114">
        <f t="shared" si="2"/>
        <v>437.7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860</v>
      </c>
      <c r="C45">
        <f>BAWANA!G45</f>
        <v>0</v>
      </c>
      <c r="D45">
        <f>BAWANA!AP45</f>
        <v>437.7</v>
      </c>
      <c r="E45">
        <f>BAWANA!AQ45</f>
        <v>0</v>
      </c>
      <c r="F45">
        <f t="shared" si="4"/>
        <v>688</v>
      </c>
      <c r="G45">
        <f t="shared" si="5"/>
        <v>437.7</v>
      </c>
      <c r="H45" s="112"/>
      <c r="I45">
        <f>BRPL_EOD!AM45+BRPL_EOD!AN45</f>
        <v>314.7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100</v>
      </c>
      <c r="N45">
        <f t="shared" si="0"/>
        <v>437.7</v>
      </c>
      <c r="O45" s="112">
        <f t="shared" si="1"/>
        <v>0</v>
      </c>
      <c r="P45">
        <v>314.7</v>
      </c>
      <c r="Q45">
        <v>23</v>
      </c>
      <c r="R45">
        <v>0</v>
      </c>
      <c r="S45">
        <v>0</v>
      </c>
      <c r="T45">
        <v>100</v>
      </c>
      <c r="U45" s="114">
        <f t="shared" si="2"/>
        <v>437.7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860</v>
      </c>
      <c r="C46">
        <f>BAWANA!G46</f>
        <v>0</v>
      </c>
      <c r="D46">
        <f>BAWANA!AP46</f>
        <v>437.7</v>
      </c>
      <c r="E46">
        <f>BAWANA!AQ46</f>
        <v>0</v>
      </c>
      <c r="F46">
        <f t="shared" si="4"/>
        <v>688</v>
      </c>
      <c r="G46">
        <f t="shared" si="5"/>
        <v>437.7</v>
      </c>
      <c r="H46" s="112"/>
      <c r="I46">
        <f>BRPL_EOD!AM46+BRPL_EOD!AN46</f>
        <v>314.7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100</v>
      </c>
      <c r="N46">
        <f t="shared" si="0"/>
        <v>437.7</v>
      </c>
      <c r="O46" s="112">
        <f t="shared" si="1"/>
        <v>0</v>
      </c>
      <c r="P46">
        <v>314.7</v>
      </c>
      <c r="Q46">
        <v>23</v>
      </c>
      <c r="R46">
        <v>0</v>
      </c>
      <c r="S46">
        <v>0</v>
      </c>
      <c r="T46">
        <v>100</v>
      </c>
      <c r="U46" s="114">
        <f t="shared" si="2"/>
        <v>437.7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860</v>
      </c>
      <c r="C47">
        <f>BAWANA!G47</f>
        <v>0</v>
      </c>
      <c r="D47">
        <f>BAWANA!AP47</f>
        <v>437.7</v>
      </c>
      <c r="E47">
        <f>BAWANA!AQ47</f>
        <v>0</v>
      </c>
      <c r="F47">
        <f t="shared" si="4"/>
        <v>688</v>
      </c>
      <c r="G47">
        <f t="shared" si="5"/>
        <v>437.7</v>
      </c>
      <c r="H47" s="112"/>
      <c r="I47">
        <f>BRPL_EOD!AM47+BRPL_EOD!AN47</f>
        <v>314.7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100</v>
      </c>
      <c r="N47">
        <f t="shared" si="0"/>
        <v>437.7</v>
      </c>
      <c r="O47" s="112">
        <f t="shared" si="1"/>
        <v>0</v>
      </c>
      <c r="P47">
        <v>314.7</v>
      </c>
      <c r="Q47">
        <v>23</v>
      </c>
      <c r="R47">
        <v>0</v>
      </c>
      <c r="S47">
        <v>0</v>
      </c>
      <c r="T47">
        <v>100</v>
      </c>
      <c r="U47" s="114">
        <f t="shared" si="2"/>
        <v>437.7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860</v>
      </c>
      <c r="C48">
        <f>BAWANA!G48</f>
        <v>0</v>
      </c>
      <c r="D48">
        <f>BAWANA!AP48</f>
        <v>437.7</v>
      </c>
      <c r="E48">
        <f>BAWANA!AQ48</f>
        <v>0</v>
      </c>
      <c r="F48">
        <f t="shared" si="4"/>
        <v>688</v>
      </c>
      <c r="G48">
        <f t="shared" si="5"/>
        <v>437.7</v>
      </c>
      <c r="H48" s="112"/>
      <c r="I48">
        <f>BRPL_EOD!AM48+BRPL_EOD!AN48</f>
        <v>314.7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100</v>
      </c>
      <c r="N48">
        <f t="shared" si="0"/>
        <v>437.7</v>
      </c>
      <c r="O48" s="112">
        <f t="shared" si="1"/>
        <v>0</v>
      </c>
      <c r="P48">
        <v>314.7</v>
      </c>
      <c r="Q48">
        <v>23</v>
      </c>
      <c r="R48">
        <v>0</v>
      </c>
      <c r="S48">
        <v>0</v>
      </c>
      <c r="T48">
        <v>100</v>
      </c>
      <c r="U48" s="114">
        <f t="shared" si="2"/>
        <v>437.7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860</v>
      </c>
      <c r="C49">
        <f>BAWANA!G49</f>
        <v>0</v>
      </c>
      <c r="D49">
        <f>BAWANA!AP49</f>
        <v>437.7</v>
      </c>
      <c r="E49">
        <f>BAWANA!AQ49</f>
        <v>0</v>
      </c>
      <c r="F49">
        <f t="shared" si="4"/>
        <v>688</v>
      </c>
      <c r="G49">
        <f t="shared" si="5"/>
        <v>437.7</v>
      </c>
      <c r="H49" s="112"/>
      <c r="I49">
        <f>BRPL_EOD!AM49+BRPL_EOD!AN49</f>
        <v>314.7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100</v>
      </c>
      <c r="N49">
        <f t="shared" si="0"/>
        <v>437.7</v>
      </c>
      <c r="O49" s="112">
        <f t="shared" si="1"/>
        <v>0</v>
      </c>
      <c r="P49">
        <v>314.7</v>
      </c>
      <c r="Q49">
        <v>23</v>
      </c>
      <c r="R49">
        <v>0</v>
      </c>
      <c r="S49">
        <v>0</v>
      </c>
      <c r="T49">
        <v>100</v>
      </c>
      <c r="U49" s="114">
        <f t="shared" si="2"/>
        <v>437.7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860</v>
      </c>
      <c r="C50">
        <f>BAWANA!G50</f>
        <v>0</v>
      </c>
      <c r="D50">
        <f>BAWANA!AP50</f>
        <v>437.7</v>
      </c>
      <c r="E50">
        <f>BAWANA!AQ50</f>
        <v>0</v>
      </c>
      <c r="F50">
        <f t="shared" si="4"/>
        <v>688</v>
      </c>
      <c r="G50">
        <f t="shared" si="5"/>
        <v>437.7</v>
      </c>
      <c r="H50" s="112"/>
      <c r="I50">
        <f>BRPL_EOD!AM50+BRPL_EOD!AN50</f>
        <v>314.7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100</v>
      </c>
      <c r="N50">
        <f t="shared" si="0"/>
        <v>437.7</v>
      </c>
      <c r="O50" s="112">
        <f t="shared" si="1"/>
        <v>0</v>
      </c>
      <c r="P50">
        <v>314.7</v>
      </c>
      <c r="Q50">
        <v>23</v>
      </c>
      <c r="R50">
        <v>0</v>
      </c>
      <c r="S50">
        <v>0</v>
      </c>
      <c r="T50">
        <v>100</v>
      </c>
      <c r="U50" s="114">
        <f t="shared" si="2"/>
        <v>437.7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431.48</v>
      </c>
      <c r="E51">
        <f>BAWANA!AQ51</f>
        <v>0</v>
      </c>
      <c r="F51">
        <f t="shared" si="4"/>
        <v>672</v>
      </c>
      <c r="G51">
        <f t="shared" si="5"/>
        <v>431.48</v>
      </c>
      <c r="H51" s="112"/>
      <c r="I51">
        <f>BRPL_EOD!AM51+BRPL_EOD!AN51</f>
        <v>308.48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100</v>
      </c>
      <c r="N51">
        <f t="shared" si="0"/>
        <v>431.48</v>
      </c>
      <c r="O51" s="112">
        <f t="shared" si="1"/>
        <v>0</v>
      </c>
      <c r="P51">
        <v>308.48</v>
      </c>
      <c r="Q51">
        <v>23</v>
      </c>
      <c r="R51">
        <v>0</v>
      </c>
      <c r="S51">
        <v>0</v>
      </c>
      <c r="T51">
        <v>100</v>
      </c>
      <c r="U51" s="114">
        <f t="shared" si="2"/>
        <v>431.48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431.48</v>
      </c>
      <c r="E52">
        <f>BAWANA!AQ52</f>
        <v>0</v>
      </c>
      <c r="F52">
        <f t="shared" si="4"/>
        <v>672</v>
      </c>
      <c r="G52">
        <f t="shared" si="5"/>
        <v>431.48</v>
      </c>
      <c r="H52" s="112"/>
      <c r="I52">
        <f>BRPL_EOD!AM52+BRPL_EOD!AN52</f>
        <v>308.48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100</v>
      </c>
      <c r="N52">
        <f t="shared" si="0"/>
        <v>431.48</v>
      </c>
      <c r="O52" s="112">
        <f t="shared" si="1"/>
        <v>0</v>
      </c>
      <c r="P52">
        <v>308.48</v>
      </c>
      <c r="Q52">
        <v>23</v>
      </c>
      <c r="R52">
        <v>0</v>
      </c>
      <c r="S52">
        <v>0</v>
      </c>
      <c r="T52">
        <v>100</v>
      </c>
      <c r="U52" s="114">
        <f t="shared" si="2"/>
        <v>431.48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431.48</v>
      </c>
      <c r="E53">
        <f>BAWANA!AQ53</f>
        <v>0</v>
      </c>
      <c r="F53">
        <f t="shared" si="4"/>
        <v>672</v>
      </c>
      <c r="G53">
        <f t="shared" si="5"/>
        <v>431.48</v>
      </c>
      <c r="H53" s="112"/>
      <c r="I53">
        <f>BRPL_EOD!AM53+BRPL_EOD!AN53</f>
        <v>308.48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100</v>
      </c>
      <c r="N53">
        <f t="shared" si="0"/>
        <v>431.48</v>
      </c>
      <c r="O53" s="112">
        <f t="shared" si="1"/>
        <v>0</v>
      </c>
      <c r="P53">
        <v>308.48</v>
      </c>
      <c r="Q53">
        <v>23</v>
      </c>
      <c r="R53">
        <v>0</v>
      </c>
      <c r="S53">
        <v>0</v>
      </c>
      <c r="T53">
        <v>100</v>
      </c>
      <c r="U53" s="114">
        <f t="shared" si="2"/>
        <v>431.48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431.48</v>
      </c>
      <c r="E54">
        <f>BAWANA!AQ54</f>
        <v>0</v>
      </c>
      <c r="F54">
        <f t="shared" si="4"/>
        <v>672</v>
      </c>
      <c r="G54">
        <f t="shared" si="5"/>
        <v>431.48</v>
      </c>
      <c r="H54" s="112"/>
      <c r="I54">
        <f>BRPL_EOD!AM54+BRPL_EOD!AN54</f>
        <v>308.48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100</v>
      </c>
      <c r="N54">
        <f t="shared" si="0"/>
        <v>431.48</v>
      </c>
      <c r="O54" s="112">
        <f t="shared" si="1"/>
        <v>0</v>
      </c>
      <c r="P54">
        <v>308.48</v>
      </c>
      <c r="Q54">
        <v>23</v>
      </c>
      <c r="R54">
        <v>0</v>
      </c>
      <c r="S54">
        <v>0</v>
      </c>
      <c r="T54">
        <v>100</v>
      </c>
      <c r="U54" s="114">
        <f t="shared" si="2"/>
        <v>431.48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431.48</v>
      </c>
      <c r="E55">
        <f>BAWANA!AQ55</f>
        <v>0</v>
      </c>
      <c r="F55">
        <f t="shared" si="4"/>
        <v>672</v>
      </c>
      <c r="G55">
        <f t="shared" si="5"/>
        <v>431.48</v>
      </c>
      <c r="H55" s="112"/>
      <c r="I55">
        <f>BRPL_EOD!AM55+BRPL_EOD!AN55</f>
        <v>308.48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100</v>
      </c>
      <c r="N55">
        <f t="shared" si="0"/>
        <v>431.48</v>
      </c>
      <c r="O55" s="112">
        <f t="shared" si="1"/>
        <v>0</v>
      </c>
      <c r="P55">
        <v>308.48</v>
      </c>
      <c r="Q55">
        <v>23</v>
      </c>
      <c r="R55">
        <v>0</v>
      </c>
      <c r="S55">
        <v>0</v>
      </c>
      <c r="T55">
        <v>100</v>
      </c>
      <c r="U55" s="114">
        <f t="shared" si="2"/>
        <v>431.48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431.48</v>
      </c>
      <c r="E56">
        <f>BAWANA!AQ56</f>
        <v>0</v>
      </c>
      <c r="F56">
        <f t="shared" si="4"/>
        <v>672</v>
      </c>
      <c r="G56">
        <f t="shared" si="5"/>
        <v>431.48</v>
      </c>
      <c r="H56" s="112"/>
      <c r="I56">
        <f>BRPL_EOD!AM56+BRPL_EOD!AN56</f>
        <v>308.48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100</v>
      </c>
      <c r="N56">
        <f t="shared" si="0"/>
        <v>431.48</v>
      </c>
      <c r="O56" s="112">
        <f t="shared" si="1"/>
        <v>0</v>
      </c>
      <c r="P56">
        <v>308.48</v>
      </c>
      <c r="Q56">
        <v>23</v>
      </c>
      <c r="R56">
        <v>0</v>
      </c>
      <c r="S56">
        <v>0</v>
      </c>
      <c r="T56">
        <v>100</v>
      </c>
      <c r="U56" s="114">
        <f t="shared" si="2"/>
        <v>431.48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431.48</v>
      </c>
      <c r="E57">
        <f>BAWANA!AQ57</f>
        <v>0</v>
      </c>
      <c r="F57">
        <f t="shared" si="4"/>
        <v>672</v>
      </c>
      <c r="G57">
        <f t="shared" si="5"/>
        <v>431.48</v>
      </c>
      <c r="H57" s="112"/>
      <c r="I57">
        <f>BRPL_EOD!AM57+BRPL_EOD!AN57</f>
        <v>308.48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100</v>
      </c>
      <c r="N57">
        <f t="shared" si="0"/>
        <v>431.48</v>
      </c>
      <c r="O57" s="112">
        <f t="shared" si="1"/>
        <v>0</v>
      </c>
      <c r="P57">
        <v>308.48</v>
      </c>
      <c r="Q57">
        <v>23</v>
      </c>
      <c r="R57">
        <v>0</v>
      </c>
      <c r="S57">
        <v>0</v>
      </c>
      <c r="T57">
        <v>100</v>
      </c>
      <c r="U57" s="114">
        <f t="shared" si="2"/>
        <v>431.48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431.48</v>
      </c>
      <c r="E58">
        <f>BAWANA!AQ58</f>
        <v>0</v>
      </c>
      <c r="F58">
        <f t="shared" si="4"/>
        <v>672</v>
      </c>
      <c r="G58">
        <f t="shared" si="5"/>
        <v>431.48</v>
      </c>
      <c r="H58" s="112"/>
      <c r="I58">
        <f>BRPL_EOD!AM58+BRPL_EOD!AN58</f>
        <v>308.48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100</v>
      </c>
      <c r="N58">
        <f t="shared" si="0"/>
        <v>431.48</v>
      </c>
      <c r="O58" s="112">
        <f t="shared" si="1"/>
        <v>0</v>
      </c>
      <c r="P58">
        <v>308.48</v>
      </c>
      <c r="Q58">
        <v>23</v>
      </c>
      <c r="R58">
        <v>0</v>
      </c>
      <c r="S58">
        <v>0</v>
      </c>
      <c r="T58">
        <v>100</v>
      </c>
      <c r="U58" s="114">
        <f t="shared" si="2"/>
        <v>431.48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431.48</v>
      </c>
      <c r="E59">
        <f>BAWANA!AQ59</f>
        <v>0</v>
      </c>
      <c r="F59">
        <f t="shared" si="4"/>
        <v>672</v>
      </c>
      <c r="G59">
        <f t="shared" si="5"/>
        <v>431.48</v>
      </c>
      <c r="H59" s="112"/>
      <c r="I59">
        <f>BRPL_EOD!AM59+BRPL_EOD!AN59</f>
        <v>308.48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100</v>
      </c>
      <c r="N59">
        <f t="shared" si="0"/>
        <v>431.48</v>
      </c>
      <c r="O59" s="112">
        <f t="shared" si="1"/>
        <v>0</v>
      </c>
      <c r="P59">
        <v>308.48</v>
      </c>
      <c r="Q59">
        <v>23</v>
      </c>
      <c r="R59">
        <v>0</v>
      </c>
      <c r="S59">
        <v>0</v>
      </c>
      <c r="T59">
        <v>100</v>
      </c>
      <c r="U59" s="114">
        <f t="shared" si="2"/>
        <v>431.48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431.48</v>
      </c>
      <c r="E60">
        <f>BAWANA!AQ60</f>
        <v>0</v>
      </c>
      <c r="F60">
        <f t="shared" si="4"/>
        <v>672</v>
      </c>
      <c r="G60">
        <f t="shared" si="5"/>
        <v>431.48</v>
      </c>
      <c r="H60" s="112"/>
      <c r="I60">
        <f>BRPL_EOD!AM60+BRPL_EOD!AN60</f>
        <v>308.48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100</v>
      </c>
      <c r="N60">
        <f t="shared" si="0"/>
        <v>431.48</v>
      </c>
      <c r="O60" s="112">
        <f t="shared" si="1"/>
        <v>0</v>
      </c>
      <c r="P60">
        <v>308.48</v>
      </c>
      <c r="Q60">
        <v>23</v>
      </c>
      <c r="R60">
        <v>0</v>
      </c>
      <c r="S60">
        <v>0</v>
      </c>
      <c r="T60">
        <v>100</v>
      </c>
      <c r="U60" s="114">
        <f t="shared" si="2"/>
        <v>431.48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431.48</v>
      </c>
      <c r="E61">
        <f>BAWANA!AQ61</f>
        <v>0</v>
      </c>
      <c r="F61">
        <f t="shared" si="4"/>
        <v>672</v>
      </c>
      <c r="G61">
        <f t="shared" si="5"/>
        <v>431.48</v>
      </c>
      <c r="H61" s="112"/>
      <c r="I61">
        <f>BRPL_EOD!AM61+BRPL_EOD!AN61</f>
        <v>308.48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100</v>
      </c>
      <c r="N61">
        <f t="shared" si="0"/>
        <v>431.48</v>
      </c>
      <c r="O61" s="112">
        <f t="shared" si="1"/>
        <v>0</v>
      </c>
      <c r="P61">
        <v>308.48</v>
      </c>
      <c r="Q61">
        <v>23</v>
      </c>
      <c r="R61">
        <v>0</v>
      </c>
      <c r="S61">
        <v>0</v>
      </c>
      <c r="T61">
        <v>100</v>
      </c>
      <c r="U61" s="114">
        <f t="shared" si="2"/>
        <v>431.48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514.48</v>
      </c>
      <c r="E62">
        <f>BAWANA!AQ62</f>
        <v>0</v>
      </c>
      <c r="F62">
        <f t="shared" si="4"/>
        <v>672</v>
      </c>
      <c r="G62">
        <f t="shared" si="5"/>
        <v>514.48</v>
      </c>
      <c r="H62" s="112"/>
      <c r="I62">
        <f>BRPL_EOD!AM62+BRPL_EOD!AN62</f>
        <v>391.48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100</v>
      </c>
      <c r="N62">
        <f t="shared" si="0"/>
        <v>514.48</v>
      </c>
      <c r="O62" s="112">
        <f t="shared" si="1"/>
        <v>0</v>
      </c>
      <c r="P62">
        <v>391.48</v>
      </c>
      <c r="Q62">
        <v>23</v>
      </c>
      <c r="R62">
        <v>0</v>
      </c>
      <c r="S62">
        <v>0</v>
      </c>
      <c r="T62">
        <v>100</v>
      </c>
      <c r="U62" s="114">
        <f t="shared" si="2"/>
        <v>514.48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634.48</v>
      </c>
      <c r="E63">
        <f>BAWANA!AQ63</f>
        <v>0</v>
      </c>
      <c r="F63">
        <f t="shared" si="4"/>
        <v>672</v>
      </c>
      <c r="G63">
        <f t="shared" si="5"/>
        <v>634.48</v>
      </c>
      <c r="H63" s="112"/>
      <c r="I63">
        <f>BRPL_EOD!AM63+BRPL_EOD!AN63</f>
        <v>451.48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160</v>
      </c>
      <c r="N63">
        <f t="shared" si="0"/>
        <v>634.48</v>
      </c>
      <c r="O63" s="112">
        <f t="shared" si="1"/>
        <v>0</v>
      </c>
      <c r="P63">
        <v>451.48</v>
      </c>
      <c r="Q63">
        <v>23</v>
      </c>
      <c r="R63">
        <v>0</v>
      </c>
      <c r="S63">
        <v>0</v>
      </c>
      <c r="T63">
        <v>160</v>
      </c>
      <c r="U63" s="114">
        <f t="shared" si="2"/>
        <v>634.48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694.48</v>
      </c>
      <c r="E64">
        <f>BAWANA!AQ64</f>
        <v>0</v>
      </c>
      <c r="F64">
        <f t="shared" si="4"/>
        <v>672</v>
      </c>
      <c r="G64">
        <f t="shared" si="5"/>
        <v>694.48</v>
      </c>
      <c r="H64" s="112"/>
      <c r="I64">
        <f>BRPL_EOD!AM64+BRPL_EOD!AN64</f>
        <v>501.48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170</v>
      </c>
      <c r="N64">
        <f t="shared" si="0"/>
        <v>694.48</v>
      </c>
      <c r="O64" s="112">
        <f t="shared" si="1"/>
        <v>0</v>
      </c>
      <c r="P64">
        <v>501.48</v>
      </c>
      <c r="Q64">
        <v>23</v>
      </c>
      <c r="R64">
        <v>0</v>
      </c>
      <c r="S64">
        <v>0</v>
      </c>
      <c r="T64">
        <v>170</v>
      </c>
      <c r="U64" s="114">
        <f t="shared" si="2"/>
        <v>694.48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757.19</v>
      </c>
      <c r="E65">
        <f>BAWANA!AQ65</f>
        <v>0</v>
      </c>
      <c r="F65">
        <f t="shared" si="4"/>
        <v>672</v>
      </c>
      <c r="G65">
        <f t="shared" si="5"/>
        <v>757.19</v>
      </c>
      <c r="H65" s="112"/>
      <c r="I65">
        <f>BRPL_EOD!AM65+BRPL_EOD!AN65</f>
        <v>551.48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182.72</v>
      </c>
      <c r="N65">
        <f t="shared" si="0"/>
        <v>757.2</v>
      </c>
      <c r="O65" s="112">
        <f t="shared" si="1"/>
        <v>-9.9999999999909051E-3</v>
      </c>
      <c r="P65">
        <v>551.4727168515584</v>
      </c>
      <c r="Q65">
        <v>22.999696249339674</v>
      </c>
      <c r="R65">
        <v>0</v>
      </c>
      <c r="S65">
        <v>0</v>
      </c>
      <c r="T65">
        <v>182.71758689910195</v>
      </c>
      <c r="U65" s="114">
        <f t="shared" si="2"/>
        <v>757.19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757.19</v>
      </c>
      <c r="E66">
        <f>BAWANA!AQ66</f>
        <v>0</v>
      </c>
      <c r="F66">
        <f t="shared" si="4"/>
        <v>672</v>
      </c>
      <c r="G66">
        <f t="shared" si="5"/>
        <v>757.19</v>
      </c>
      <c r="H66" s="112"/>
      <c r="I66">
        <f>BRPL_EOD!AM66+BRPL_EOD!AN66</f>
        <v>551.48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182.72</v>
      </c>
      <c r="N66">
        <f t="shared" si="0"/>
        <v>757.2</v>
      </c>
      <c r="O66" s="112">
        <f t="shared" si="1"/>
        <v>-9.9999999999909051E-3</v>
      </c>
      <c r="P66">
        <v>551.4727168515584</v>
      </c>
      <c r="Q66">
        <v>22.999696249339674</v>
      </c>
      <c r="R66">
        <v>0</v>
      </c>
      <c r="S66">
        <v>0</v>
      </c>
      <c r="T66">
        <v>182.71758689910195</v>
      </c>
      <c r="U66" s="114">
        <f t="shared" si="2"/>
        <v>757.19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566.48</v>
      </c>
      <c r="E67">
        <f>BAWANA!AQ67</f>
        <v>0</v>
      </c>
      <c r="F67">
        <f t="shared" si="4"/>
        <v>672</v>
      </c>
      <c r="G67">
        <f t="shared" si="5"/>
        <v>566.48</v>
      </c>
      <c r="H67" s="112"/>
      <c r="I67">
        <f>BRPL_EOD!AM67+BRPL_EOD!AN67</f>
        <v>403.48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140</v>
      </c>
      <c r="N67">
        <f t="shared" ref="N67:N98" si="7">SUM(I67:M67)</f>
        <v>566.48</v>
      </c>
      <c r="O67" s="112">
        <f t="shared" ref="O67:O98" si="8">G67-N67</f>
        <v>0</v>
      </c>
      <c r="P67">
        <v>403.48</v>
      </c>
      <c r="Q67">
        <v>23</v>
      </c>
      <c r="R67">
        <v>0</v>
      </c>
      <c r="S67">
        <v>0</v>
      </c>
      <c r="T67">
        <v>140</v>
      </c>
      <c r="U67" s="114">
        <f t="shared" ref="U67:U98" si="9">SUM(P67:T67)</f>
        <v>566.48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574.48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574.48</v>
      </c>
      <c r="H68" s="112"/>
      <c r="I68">
        <f>BRPL_EOD!AM68+BRPL_EOD!AN68</f>
        <v>411.48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140</v>
      </c>
      <c r="N68">
        <f t="shared" si="7"/>
        <v>574.48</v>
      </c>
      <c r="O68" s="112">
        <f t="shared" si="8"/>
        <v>0</v>
      </c>
      <c r="P68">
        <v>411.48</v>
      </c>
      <c r="Q68">
        <v>23</v>
      </c>
      <c r="R68">
        <v>0</v>
      </c>
      <c r="S68">
        <v>0</v>
      </c>
      <c r="T68">
        <v>140</v>
      </c>
      <c r="U68" s="114">
        <f t="shared" si="9"/>
        <v>574.48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580.48</v>
      </c>
      <c r="E69">
        <f>BAWANA!AQ69</f>
        <v>0</v>
      </c>
      <c r="F69">
        <f t="shared" si="11"/>
        <v>672</v>
      </c>
      <c r="G69">
        <f t="shared" si="12"/>
        <v>580.48</v>
      </c>
      <c r="H69" s="112"/>
      <c r="I69">
        <f>BRPL_EOD!AM69+BRPL_EOD!AN69</f>
        <v>417.48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140</v>
      </c>
      <c r="N69">
        <f t="shared" si="7"/>
        <v>580.48</v>
      </c>
      <c r="O69" s="112">
        <f t="shared" si="8"/>
        <v>0</v>
      </c>
      <c r="P69">
        <v>417.48</v>
      </c>
      <c r="Q69">
        <v>23</v>
      </c>
      <c r="R69">
        <v>0</v>
      </c>
      <c r="S69">
        <v>0</v>
      </c>
      <c r="T69">
        <v>140</v>
      </c>
      <c r="U69" s="114">
        <f t="shared" si="9"/>
        <v>580.48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561.48</v>
      </c>
      <c r="E70">
        <f>BAWANA!AQ70</f>
        <v>0</v>
      </c>
      <c r="F70">
        <f t="shared" si="11"/>
        <v>672</v>
      </c>
      <c r="G70">
        <f t="shared" si="12"/>
        <v>561.48</v>
      </c>
      <c r="H70" s="112"/>
      <c r="I70">
        <f>BRPL_EOD!AM70+BRPL_EOD!AN70</f>
        <v>398.48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140</v>
      </c>
      <c r="N70">
        <f t="shared" si="7"/>
        <v>561.48</v>
      </c>
      <c r="O70" s="112">
        <f t="shared" si="8"/>
        <v>0</v>
      </c>
      <c r="P70">
        <v>398.48</v>
      </c>
      <c r="Q70">
        <v>23</v>
      </c>
      <c r="R70">
        <v>0</v>
      </c>
      <c r="S70">
        <v>0</v>
      </c>
      <c r="T70">
        <v>140</v>
      </c>
      <c r="U70" s="114">
        <f t="shared" si="9"/>
        <v>561.48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499.48</v>
      </c>
      <c r="E71">
        <f>BAWANA!AQ71</f>
        <v>0</v>
      </c>
      <c r="F71">
        <f t="shared" si="11"/>
        <v>672</v>
      </c>
      <c r="G71">
        <f t="shared" si="12"/>
        <v>499.48</v>
      </c>
      <c r="H71" s="112"/>
      <c r="I71">
        <f>BRPL_EOD!AM71+BRPL_EOD!AN71</f>
        <v>376.48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100</v>
      </c>
      <c r="N71">
        <f t="shared" si="7"/>
        <v>499.48</v>
      </c>
      <c r="O71" s="112">
        <f t="shared" si="8"/>
        <v>0</v>
      </c>
      <c r="P71">
        <v>376.48</v>
      </c>
      <c r="Q71">
        <v>23</v>
      </c>
      <c r="R71">
        <v>0</v>
      </c>
      <c r="S71">
        <v>0</v>
      </c>
      <c r="T71">
        <v>100</v>
      </c>
      <c r="U71" s="114">
        <f t="shared" si="9"/>
        <v>499.48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480.48</v>
      </c>
      <c r="E72">
        <f>BAWANA!AQ72</f>
        <v>0</v>
      </c>
      <c r="F72">
        <f t="shared" si="11"/>
        <v>672</v>
      </c>
      <c r="G72">
        <f t="shared" si="12"/>
        <v>480.48</v>
      </c>
      <c r="H72" s="112"/>
      <c r="I72">
        <f>BRPL_EOD!AM72+BRPL_EOD!AN72</f>
        <v>357.48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100</v>
      </c>
      <c r="N72">
        <f t="shared" si="7"/>
        <v>480.48</v>
      </c>
      <c r="O72" s="112">
        <f t="shared" si="8"/>
        <v>0</v>
      </c>
      <c r="P72">
        <v>357.48</v>
      </c>
      <c r="Q72">
        <v>23</v>
      </c>
      <c r="R72">
        <v>0</v>
      </c>
      <c r="S72">
        <v>0</v>
      </c>
      <c r="T72">
        <v>100</v>
      </c>
      <c r="U72" s="114">
        <f t="shared" si="9"/>
        <v>480.48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436.48</v>
      </c>
      <c r="E73">
        <f>BAWANA!AQ73</f>
        <v>0</v>
      </c>
      <c r="F73">
        <f t="shared" si="11"/>
        <v>672</v>
      </c>
      <c r="G73">
        <f t="shared" si="12"/>
        <v>436.48</v>
      </c>
      <c r="H73" s="112"/>
      <c r="I73">
        <f>BRPL_EOD!AM73+BRPL_EOD!AN73</f>
        <v>313.48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100</v>
      </c>
      <c r="N73">
        <f t="shared" si="7"/>
        <v>436.48</v>
      </c>
      <c r="O73" s="112">
        <f t="shared" si="8"/>
        <v>0</v>
      </c>
      <c r="P73">
        <v>313.48</v>
      </c>
      <c r="Q73">
        <v>23</v>
      </c>
      <c r="R73">
        <v>0</v>
      </c>
      <c r="S73">
        <v>0</v>
      </c>
      <c r="T73">
        <v>100</v>
      </c>
      <c r="U73" s="114">
        <f t="shared" si="9"/>
        <v>436.48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424.48</v>
      </c>
      <c r="E74">
        <f>BAWANA!AQ74</f>
        <v>0</v>
      </c>
      <c r="F74">
        <f t="shared" si="11"/>
        <v>672</v>
      </c>
      <c r="G74">
        <f t="shared" si="12"/>
        <v>424.48</v>
      </c>
      <c r="H74" s="112"/>
      <c r="I74">
        <f>BRPL_EOD!AM74+BRPL_EOD!AN74</f>
        <v>301.48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100</v>
      </c>
      <c r="N74">
        <f t="shared" si="7"/>
        <v>424.48</v>
      </c>
      <c r="O74" s="112">
        <f t="shared" si="8"/>
        <v>0</v>
      </c>
      <c r="P74">
        <v>301.48</v>
      </c>
      <c r="Q74">
        <v>23</v>
      </c>
      <c r="R74">
        <v>0</v>
      </c>
      <c r="S74">
        <v>0</v>
      </c>
      <c r="T74">
        <v>100</v>
      </c>
      <c r="U74" s="114">
        <f t="shared" si="9"/>
        <v>424.48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560</v>
      </c>
      <c r="C75">
        <f>BAWANA!G75</f>
        <v>0</v>
      </c>
      <c r="D75">
        <f>BAWANA!AP75</f>
        <v>420.32</v>
      </c>
      <c r="E75">
        <f>BAWANA!AQ75</f>
        <v>0</v>
      </c>
      <c r="F75">
        <f t="shared" si="11"/>
        <v>448</v>
      </c>
      <c r="G75">
        <f t="shared" si="12"/>
        <v>420.32</v>
      </c>
      <c r="H75" s="112"/>
      <c r="I75">
        <f>BRPL_EOD!AM75+BRPL_EOD!AN75</f>
        <v>297.32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100</v>
      </c>
      <c r="N75">
        <f t="shared" si="7"/>
        <v>420.32</v>
      </c>
      <c r="O75" s="112">
        <f t="shared" si="8"/>
        <v>0</v>
      </c>
      <c r="P75">
        <v>297.32</v>
      </c>
      <c r="Q75">
        <v>23</v>
      </c>
      <c r="R75">
        <v>0</v>
      </c>
      <c r="S75">
        <v>0</v>
      </c>
      <c r="T75">
        <v>100</v>
      </c>
      <c r="U75" s="114">
        <f t="shared" si="9"/>
        <v>420.32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560</v>
      </c>
      <c r="C76">
        <f>BAWANA!G76</f>
        <v>0</v>
      </c>
      <c r="D76">
        <f>BAWANA!AP76</f>
        <v>420.32</v>
      </c>
      <c r="E76">
        <f>BAWANA!AQ76</f>
        <v>0</v>
      </c>
      <c r="F76">
        <f t="shared" si="11"/>
        <v>448</v>
      </c>
      <c r="G76">
        <f t="shared" si="12"/>
        <v>420.32</v>
      </c>
      <c r="H76" s="112"/>
      <c r="I76">
        <f>BRPL_EOD!AM76+BRPL_EOD!AN76</f>
        <v>297.32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100</v>
      </c>
      <c r="N76">
        <f t="shared" si="7"/>
        <v>420.32</v>
      </c>
      <c r="O76" s="112">
        <f t="shared" si="8"/>
        <v>0</v>
      </c>
      <c r="P76">
        <v>297.32</v>
      </c>
      <c r="Q76">
        <v>23</v>
      </c>
      <c r="R76">
        <v>0</v>
      </c>
      <c r="S76">
        <v>0</v>
      </c>
      <c r="T76">
        <v>100</v>
      </c>
      <c r="U76" s="114">
        <f t="shared" si="9"/>
        <v>420.32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560</v>
      </c>
      <c r="C77">
        <f>BAWANA!G77</f>
        <v>0</v>
      </c>
      <c r="D77">
        <f>BAWANA!AP77</f>
        <v>420.32</v>
      </c>
      <c r="E77">
        <f>BAWANA!AQ77</f>
        <v>0</v>
      </c>
      <c r="F77">
        <f t="shared" si="11"/>
        <v>448</v>
      </c>
      <c r="G77">
        <f t="shared" si="12"/>
        <v>420.32</v>
      </c>
      <c r="H77" s="112"/>
      <c r="I77">
        <f>BRPL_EOD!AM77+BRPL_EOD!AN77</f>
        <v>297.32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100</v>
      </c>
      <c r="N77">
        <f t="shared" si="7"/>
        <v>420.32</v>
      </c>
      <c r="O77" s="112">
        <f t="shared" si="8"/>
        <v>0</v>
      </c>
      <c r="P77">
        <v>297.32</v>
      </c>
      <c r="Q77">
        <v>23</v>
      </c>
      <c r="R77">
        <v>0</v>
      </c>
      <c r="S77">
        <v>0</v>
      </c>
      <c r="T77">
        <v>100</v>
      </c>
      <c r="U77" s="114">
        <f t="shared" si="9"/>
        <v>420.32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560</v>
      </c>
      <c r="C78">
        <f>BAWANA!G78</f>
        <v>0</v>
      </c>
      <c r="D78">
        <f>BAWANA!AP78</f>
        <v>420.32</v>
      </c>
      <c r="E78">
        <f>BAWANA!AQ78</f>
        <v>0</v>
      </c>
      <c r="F78">
        <f t="shared" si="11"/>
        <v>448</v>
      </c>
      <c r="G78">
        <f t="shared" si="12"/>
        <v>420.32</v>
      </c>
      <c r="H78" s="112"/>
      <c r="I78">
        <f>BRPL_EOD!AM78+BRPL_EOD!AN78</f>
        <v>297.32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100</v>
      </c>
      <c r="N78">
        <f t="shared" si="7"/>
        <v>420.32</v>
      </c>
      <c r="O78" s="112">
        <f t="shared" si="8"/>
        <v>0</v>
      </c>
      <c r="P78">
        <v>297.32</v>
      </c>
      <c r="Q78">
        <v>23</v>
      </c>
      <c r="R78">
        <v>0</v>
      </c>
      <c r="S78">
        <v>0</v>
      </c>
      <c r="T78">
        <v>100</v>
      </c>
      <c r="U78" s="114">
        <f t="shared" si="9"/>
        <v>420.32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560</v>
      </c>
      <c r="C79">
        <f>BAWANA!G79</f>
        <v>0</v>
      </c>
      <c r="D79">
        <f>BAWANA!AP79</f>
        <v>420.32</v>
      </c>
      <c r="E79">
        <f>BAWANA!AQ79</f>
        <v>0</v>
      </c>
      <c r="F79">
        <f t="shared" si="11"/>
        <v>448</v>
      </c>
      <c r="G79">
        <f t="shared" si="12"/>
        <v>420.32</v>
      </c>
      <c r="H79" s="112"/>
      <c r="I79">
        <f>BRPL_EOD!AM79+BRPL_EOD!AN79</f>
        <v>297.32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100</v>
      </c>
      <c r="N79">
        <f t="shared" si="7"/>
        <v>420.32</v>
      </c>
      <c r="O79" s="112">
        <f t="shared" si="8"/>
        <v>0</v>
      </c>
      <c r="P79">
        <v>297.32</v>
      </c>
      <c r="Q79">
        <v>23</v>
      </c>
      <c r="R79">
        <v>0</v>
      </c>
      <c r="S79">
        <v>0</v>
      </c>
      <c r="T79">
        <v>100</v>
      </c>
      <c r="U79" s="114">
        <f t="shared" si="9"/>
        <v>420.32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560</v>
      </c>
      <c r="C80">
        <f>BAWANA!G80</f>
        <v>0</v>
      </c>
      <c r="D80">
        <f>BAWANA!AP80</f>
        <v>420.32</v>
      </c>
      <c r="E80">
        <f>BAWANA!AQ80</f>
        <v>0</v>
      </c>
      <c r="F80">
        <f t="shared" si="11"/>
        <v>448</v>
      </c>
      <c r="G80">
        <f t="shared" si="12"/>
        <v>420.32</v>
      </c>
      <c r="H80" s="112"/>
      <c r="I80">
        <f>BRPL_EOD!AM80+BRPL_EOD!AN80</f>
        <v>297.32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100</v>
      </c>
      <c r="N80">
        <f t="shared" si="7"/>
        <v>420.32</v>
      </c>
      <c r="O80" s="112">
        <f t="shared" si="8"/>
        <v>0</v>
      </c>
      <c r="P80">
        <v>297.32</v>
      </c>
      <c r="Q80">
        <v>23</v>
      </c>
      <c r="R80">
        <v>0</v>
      </c>
      <c r="S80">
        <v>0</v>
      </c>
      <c r="T80">
        <v>100</v>
      </c>
      <c r="U80" s="114">
        <f t="shared" si="9"/>
        <v>420.32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560</v>
      </c>
      <c r="C81">
        <f>BAWANA!G81</f>
        <v>0</v>
      </c>
      <c r="D81">
        <f>BAWANA!AP81</f>
        <v>420.32</v>
      </c>
      <c r="E81">
        <f>BAWANA!AQ81</f>
        <v>0</v>
      </c>
      <c r="F81">
        <f t="shared" si="11"/>
        <v>448</v>
      </c>
      <c r="G81">
        <f t="shared" si="12"/>
        <v>420.32</v>
      </c>
      <c r="H81" s="112"/>
      <c r="I81">
        <f>BRPL_EOD!AM81+BRPL_EOD!AN81</f>
        <v>297.32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100</v>
      </c>
      <c r="N81">
        <f t="shared" si="7"/>
        <v>420.32</v>
      </c>
      <c r="O81" s="112">
        <f t="shared" si="8"/>
        <v>0</v>
      </c>
      <c r="P81">
        <v>297.32</v>
      </c>
      <c r="Q81">
        <v>23</v>
      </c>
      <c r="R81">
        <v>0</v>
      </c>
      <c r="S81">
        <v>0</v>
      </c>
      <c r="T81">
        <v>100</v>
      </c>
      <c r="U81" s="114">
        <f t="shared" si="9"/>
        <v>420.32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560</v>
      </c>
      <c r="C82">
        <f>BAWANA!G82</f>
        <v>0</v>
      </c>
      <c r="D82">
        <f>BAWANA!AP82</f>
        <v>420.32</v>
      </c>
      <c r="E82">
        <f>BAWANA!AQ82</f>
        <v>0</v>
      </c>
      <c r="F82">
        <f t="shared" si="11"/>
        <v>448</v>
      </c>
      <c r="G82">
        <f t="shared" si="12"/>
        <v>420.32</v>
      </c>
      <c r="H82" s="112"/>
      <c r="I82">
        <f>BRPL_EOD!AM82+BRPL_EOD!AN82</f>
        <v>297.32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100</v>
      </c>
      <c r="N82">
        <f t="shared" si="7"/>
        <v>420.32</v>
      </c>
      <c r="O82" s="112">
        <f t="shared" si="8"/>
        <v>0</v>
      </c>
      <c r="P82">
        <v>297.32</v>
      </c>
      <c r="Q82">
        <v>23</v>
      </c>
      <c r="R82">
        <v>0</v>
      </c>
      <c r="S82">
        <v>0</v>
      </c>
      <c r="T82">
        <v>100</v>
      </c>
      <c r="U82" s="114">
        <f t="shared" si="9"/>
        <v>420.32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560</v>
      </c>
      <c r="C83">
        <f>BAWANA!G83</f>
        <v>0</v>
      </c>
      <c r="D83">
        <f>BAWANA!AP83</f>
        <v>423.32</v>
      </c>
      <c r="E83">
        <f>BAWANA!AQ83</f>
        <v>0</v>
      </c>
      <c r="F83">
        <f t="shared" si="11"/>
        <v>448</v>
      </c>
      <c r="G83">
        <f t="shared" si="12"/>
        <v>423.32</v>
      </c>
      <c r="H83" s="112"/>
      <c r="I83">
        <f>BRPL_EOD!AM83+BRPL_EOD!AN83</f>
        <v>300.32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100</v>
      </c>
      <c r="N83">
        <f t="shared" si="7"/>
        <v>423.32</v>
      </c>
      <c r="O83" s="112">
        <f t="shared" si="8"/>
        <v>0</v>
      </c>
      <c r="P83">
        <v>300.32</v>
      </c>
      <c r="Q83">
        <v>23</v>
      </c>
      <c r="R83">
        <v>0</v>
      </c>
      <c r="S83">
        <v>0</v>
      </c>
      <c r="T83">
        <v>100</v>
      </c>
      <c r="U83" s="114">
        <f t="shared" si="9"/>
        <v>423.32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560</v>
      </c>
      <c r="C84">
        <f>BAWANA!G84</f>
        <v>0</v>
      </c>
      <c r="D84">
        <f>BAWANA!AP84</f>
        <v>423.32</v>
      </c>
      <c r="E84">
        <f>BAWANA!AQ84</f>
        <v>0</v>
      </c>
      <c r="F84">
        <f t="shared" si="11"/>
        <v>448</v>
      </c>
      <c r="G84">
        <f t="shared" si="12"/>
        <v>423.32</v>
      </c>
      <c r="H84" s="112"/>
      <c r="I84">
        <f>BRPL_EOD!AM84+BRPL_EOD!AN84</f>
        <v>300.32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100</v>
      </c>
      <c r="N84">
        <f t="shared" si="7"/>
        <v>423.32</v>
      </c>
      <c r="O84" s="112">
        <f t="shared" si="8"/>
        <v>0</v>
      </c>
      <c r="P84">
        <v>300.32</v>
      </c>
      <c r="Q84">
        <v>23</v>
      </c>
      <c r="R84">
        <v>0</v>
      </c>
      <c r="S84">
        <v>0</v>
      </c>
      <c r="T84">
        <v>100</v>
      </c>
      <c r="U84" s="114">
        <f t="shared" si="9"/>
        <v>423.32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550</v>
      </c>
      <c r="C85">
        <f>BAWANA!G85</f>
        <v>0</v>
      </c>
      <c r="D85">
        <f>BAWANA!AP85</f>
        <v>420.2</v>
      </c>
      <c r="E85">
        <f>BAWANA!AQ85</f>
        <v>0</v>
      </c>
      <c r="F85">
        <f t="shared" si="11"/>
        <v>440</v>
      </c>
      <c r="G85">
        <f t="shared" si="12"/>
        <v>420.2</v>
      </c>
      <c r="H85" s="112"/>
      <c r="I85">
        <f>BRPL_EOD!AM85+BRPL_EOD!AN85</f>
        <v>297.2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100</v>
      </c>
      <c r="N85">
        <f t="shared" si="7"/>
        <v>420.2</v>
      </c>
      <c r="O85" s="112">
        <f t="shared" si="8"/>
        <v>0</v>
      </c>
      <c r="P85">
        <v>297.2</v>
      </c>
      <c r="Q85">
        <v>23</v>
      </c>
      <c r="R85">
        <v>0</v>
      </c>
      <c r="S85">
        <v>0</v>
      </c>
      <c r="T85">
        <v>100</v>
      </c>
      <c r="U85" s="114">
        <f t="shared" si="9"/>
        <v>420.2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550</v>
      </c>
      <c r="C86">
        <f>BAWANA!G86</f>
        <v>0</v>
      </c>
      <c r="D86">
        <f>BAWANA!AP86</f>
        <v>480.2</v>
      </c>
      <c r="E86">
        <f>BAWANA!AQ86</f>
        <v>0</v>
      </c>
      <c r="F86">
        <f t="shared" si="11"/>
        <v>440</v>
      </c>
      <c r="G86">
        <f t="shared" si="12"/>
        <v>480.2</v>
      </c>
      <c r="H86" s="112"/>
      <c r="I86">
        <f>BRPL_EOD!AM86+BRPL_EOD!AN86</f>
        <v>357.2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100</v>
      </c>
      <c r="N86">
        <f t="shared" si="7"/>
        <v>480.2</v>
      </c>
      <c r="O86" s="112">
        <f t="shared" si="8"/>
        <v>0</v>
      </c>
      <c r="P86">
        <v>357.2</v>
      </c>
      <c r="Q86">
        <v>23</v>
      </c>
      <c r="R86">
        <v>0</v>
      </c>
      <c r="S86">
        <v>0</v>
      </c>
      <c r="T86">
        <v>100</v>
      </c>
      <c r="U86" s="114">
        <f t="shared" si="9"/>
        <v>480.2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580</v>
      </c>
      <c r="C87">
        <f>BAWANA!G87</f>
        <v>0</v>
      </c>
      <c r="D87">
        <f>BAWANA!AP87</f>
        <v>570</v>
      </c>
      <c r="E87">
        <f>BAWANA!AQ87</f>
        <v>0</v>
      </c>
      <c r="F87">
        <f t="shared" si="11"/>
        <v>464</v>
      </c>
      <c r="G87">
        <f t="shared" si="12"/>
        <v>570</v>
      </c>
      <c r="H87" s="112"/>
      <c r="I87">
        <f>BRPL_EOD!AM87+BRPL_EOD!AN87</f>
        <v>432.41</v>
      </c>
      <c r="J87">
        <f>BYPL_EOD!AM87+BYPL_EOD!AN87</f>
        <v>39.31</v>
      </c>
      <c r="K87">
        <f>MES_EOD!AM87+MES_EOD!AN87</f>
        <v>0</v>
      </c>
      <c r="L87">
        <f>NDMC_EOD!AM87+NDMC_EOD!AN87</f>
        <v>0</v>
      </c>
      <c r="M87">
        <f>TPDDL_EOD!AM87+TPDDL_EOD!AN87</f>
        <v>98.28</v>
      </c>
      <c r="N87">
        <f t="shared" si="7"/>
        <v>570</v>
      </c>
      <c r="O87" s="112">
        <f t="shared" si="8"/>
        <v>0</v>
      </c>
      <c r="P87">
        <v>432.41</v>
      </c>
      <c r="Q87">
        <v>39.31</v>
      </c>
      <c r="R87">
        <v>0</v>
      </c>
      <c r="S87">
        <v>0</v>
      </c>
      <c r="T87">
        <v>98.28</v>
      </c>
      <c r="U87" s="114">
        <f t="shared" si="9"/>
        <v>570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580</v>
      </c>
      <c r="C88">
        <f>BAWANA!G88</f>
        <v>0</v>
      </c>
      <c r="D88">
        <f>BAWANA!AP88</f>
        <v>570</v>
      </c>
      <c r="E88">
        <f>BAWANA!AQ88</f>
        <v>0</v>
      </c>
      <c r="F88">
        <f t="shared" si="11"/>
        <v>464</v>
      </c>
      <c r="G88">
        <f t="shared" si="12"/>
        <v>570</v>
      </c>
      <c r="H88" s="112"/>
      <c r="I88">
        <f>BRPL_EOD!AM88+BRPL_EOD!AN88</f>
        <v>398.02</v>
      </c>
      <c r="J88">
        <f>BYPL_EOD!AM88+BYPL_EOD!AN88</f>
        <v>73.709999999999994</v>
      </c>
      <c r="K88">
        <f>MES_EOD!AM88+MES_EOD!AN88</f>
        <v>0</v>
      </c>
      <c r="L88">
        <f>NDMC_EOD!AM88+NDMC_EOD!AN88</f>
        <v>0</v>
      </c>
      <c r="M88">
        <f>TPDDL_EOD!AM88+TPDDL_EOD!AN88</f>
        <v>98.28</v>
      </c>
      <c r="N88">
        <f t="shared" si="7"/>
        <v>570.01</v>
      </c>
      <c r="O88" s="112">
        <f t="shared" si="8"/>
        <v>-9.9999999999909051E-3</v>
      </c>
      <c r="P88">
        <v>398.01301731548568</v>
      </c>
      <c r="Q88">
        <v>73.708706864791836</v>
      </c>
      <c r="R88">
        <v>0</v>
      </c>
      <c r="S88">
        <v>0</v>
      </c>
      <c r="T88">
        <v>98.278275819722467</v>
      </c>
      <c r="U88" s="114">
        <f t="shared" si="9"/>
        <v>570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580</v>
      </c>
      <c r="C89">
        <f>BAWANA!G89</f>
        <v>0</v>
      </c>
      <c r="D89">
        <f>BAWANA!AP89</f>
        <v>570</v>
      </c>
      <c r="E89">
        <f>BAWANA!AQ89</f>
        <v>0</v>
      </c>
      <c r="F89">
        <f t="shared" si="11"/>
        <v>464</v>
      </c>
      <c r="G89">
        <f t="shared" si="12"/>
        <v>570</v>
      </c>
      <c r="H89" s="112"/>
      <c r="I89">
        <f>BRPL_EOD!AM89+BRPL_EOD!AN89</f>
        <v>347.74</v>
      </c>
      <c r="J89">
        <f>BYPL_EOD!AM89+BYPL_EOD!AN89</f>
        <v>98.28</v>
      </c>
      <c r="K89">
        <f>MES_EOD!AM89+MES_EOD!AN89</f>
        <v>0</v>
      </c>
      <c r="L89">
        <f>NDMC_EOD!AM89+NDMC_EOD!AN89</f>
        <v>0</v>
      </c>
      <c r="M89">
        <f>TPDDL_EOD!AM89+TPDDL_EOD!AN89</f>
        <v>123.99</v>
      </c>
      <c r="N89">
        <f t="shared" si="7"/>
        <v>570.01</v>
      </c>
      <c r="O89" s="112">
        <f t="shared" si="8"/>
        <v>-9.9999999999909051E-3</v>
      </c>
      <c r="P89">
        <v>347.73389940527363</v>
      </c>
      <c r="Q89">
        <v>98.278275819722467</v>
      </c>
      <c r="R89">
        <v>0</v>
      </c>
      <c r="S89">
        <v>0</v>
      </c>
      <c r="T89">
        <v>123.98782477500394</v>
      </c>
      <c r="U89" s="114">
        <f t="shared" si="9"/>
        <v>570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580</v>
      </c>
      <c r="C90">
        <f>BAWANA!G90</f>
        <v>0</v>
      </c>
      <c r="D90">
        <f>BAWANA!AP90</f>
        <v>570</v>
      </c>
      <c r="E90">
        <f>BAWANA!AQ90</f>
        <v>0</v>
      </c>
      <c r="F90">
        <f t="shared" si="11"/>
        <v>464</v>
      </c>
      <c r="G90">
        <f t="shared" si="12"/>
        <v>570</v>
      </c>
      <c r="H90" s="112"/>
      <c r="I90">
        <f>BRPL_EOD!AM90+BRPL_EOD!AN90</f>
        <v>347.74</v>
      </c>
      <c r="J90">
        <f>BYPL_EOD!AM90+BYPL_EOD!AN90</f>
        <v>98.28</v>
      </c>
      <c r="K90">
        <f>MES_EOD!AM90+MES_EOD!AN90</f>
        <v>0</v>
      </c>
      <c r="L90">
        <f>NDMC_EOD!AM90+NDMC_EOD!AN90</f>
        <v>0</v>
      </c>
      <c r="M90">
        <f>TPDDL_EOD!AM90+TPDDL_EOD!AN90</f>
        <v>123.99</v>
      </c>
      <c r="N90">
        <f t="shared" si="7"/>
        <v>570.01</v>
      </c>
      <c r="O90" s="112">
        <f t="shared" si="8"/>
        <v>-9.9999999999909051E-3</v>
      </c>
      <c r="P90">
        <v>347.73389940527363</v>
      </c>
      <c r="Q90">
        <v>98.278275819722467</v>
      </c>
      <c r="R90">
        <v>0</v>
      </c>
      <c r="S90">
        <v>0</v>
      </c>
      <c r="T90">
        <v>123.98782477500394</v>
      </c>
      <c r="U90" s="114">
        <f t="shared" si="9"/>
        <v>570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580</v>
      </c>
      <c r="C91">
        <f>BAWANA!G91</f>
        <v>0</v>
      </c>
      <c r="D91">
        <f>BAWANA!AP91</f>
        <v>570</v>
      </c>
      <c r="E91">
        <f>BAWANA!AQ91</f>
        <v>0</v>
      </c>
      <c r="F91">
        <f t="shared" si="11"/>
        <v>464</v>
      </c>
      <c r="G91">
        <f t="shared" si="12"/>
        <v>570</v>
      </c>
      <c r="H91" s="112"/>
      <c r="I91">
        <f>BRPL_EOD!AM91+BRPL_EOD!AN91</f>
        <v>396.88</v>
      </c>
      <c r="J91">
        <f>BYPL_EOD!AM91+BYPL_EOD!AN91</f>
        <v>49.14</v>
      </c>
      <c r="K91">
        <f>MES_EOD!AM91+MES_EOD!AN91</f>
        <v>0</v>
      </c>
      <c r="L91">
        <f>NDMC_EOD!AM91+NDMC_EOD!AN91</f>
        <v>0</v>
      </c>
      <c r="M91">
        <f>TPDDL_EOD!AM91+TPDDL_EOD!AN91</f>
        <v>123.99</v>
      </c>
      <c r="N91">
        <f t="shared" si="7"/>
        <v>570.01</v>
      </c>
      <c r="O91" s="112">
        <f t="shared" si="8"/>
        <v>-9.9999999999909051E-3</v>
      </c>
      <c r="P91">
        <v>396.87303731513481</v>
      </c>
      <c r="Q91">
        <v>49.139137909861233</v>
      </c>
      <c r="R91">
        <v>0</v>
      </c>
      <c r="S91">
        <v>0</v>
      </c>
      <c r="T91">
        <v>123.98782477500394</v>
      </c>
      <c r="U91" s="114">
        <f t="shared" si="9"/>
        <v>570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580</v>
      </c>
      <c r="C92">
        <f>BAWANA!G92</f>
        <v>0</v>
      </c>
      <c r="D92">
        <f>BAWANA!AP92</f>
        <v>570</v>
      </c>
      <c r="E92">
        <f>BAWANA!AQ92</f>
        <v>0</v>
      </c>
      <c r="F92">
        <f t="shared" si="11"/>
        <v>464</v>
      </c>
      <c r="G92">
        <f t="shared" si="12"/>
        <v>570</v>
      </c>
      <c r="H92" s="112"/>
      <c r="I92">
        <f>BRPL_EOD!AM92+BRPL_EOD!AN92</f>
        <v>396.88</v>
      </c>
      <c r="J92">
        <f>BYPL_EOD!AM92+BYPL_EOD!AN92</f>
        <v>49.14</v>
      </c>
      <c r="K92">
        <f>MES_EOD!AM92+MES_EOD!AN92</f>
        <v>0</v>
      </c>
      <c r="L92">
        <f>NDMC_EOD!AM92+NDMC_EOD!AN92</f>
        <v>0</v>
      </c>
      <c r="M92">
        <f>TPDDL_EOD!AM92+TPDDL_EOD!AN92</f>
        <v>123.99</v>
      </c>
      <c r="N92">
        <f t="shared" si="7"/>
        <v>570.01</v>
      </c>
      <c r="O92" s="112">
        <f t="shared" si="8"/>
        <v>-9.9999999999909051E-3</v>
      </c>
      <c r="P92">
        <v>396.87303731513481</v>
      </c>
      <c r="Q92">
        <v>49.139137909861233</v>
      </c>
      <c r="R92">
        <v>0</v>
      </c>
      <c r="S92">
        <v>0</v>
      </c>
      <c r="T92">
        <v>123.98782477500394</v>
      </c>
      <c r="U92" s="114">
        <f t="shared" si="9"/>
        <v>570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580</v>
      </c>
      <c r="C93">
        <f>BAWANA!G93</f>
        <v>0</v>
      </c>
      <c r="D93">
        <f>BAWANA!AP93</f>
        <v>570</v>
      </c>
      <c r="E93">
        <f>BAWANA!AQ93</f>
        <v>0</v>
      </c>
      <c r="F93">
        <f t="shared" si="11"/>
        <v>464</v>
      </c>
      <c r="G93">
        <f t="shared" si="12"/>
        <v>570</v>
      </c>
      <c r="H93" s="112"/>
      <c r="I93">
        <f>BRPL_EOD!AM93+BRPL_EOD!AN93</f>
        <v>396.88</v>
      </c>
      <c r="J93">
        <f>BYPL_EOD!AM93+BYPL_EOD!AN93</f>
        <v>49.14</v>
      </c>
      <c r="K93">
        <f>MES_EOD!AM93+MES_EOD!AN93</f>
        <v>0</v>
      </c>
      <c r="L93">
        <f>NDMC_EOD!AM93+NDMC_EOD!AN93</f>
        <v>0</v>
      </c>
      <c r="M93">
        <f>TPDDL_EOD!AM93+TPDDL_EOD!AN93</f>
        <v>123.99</v>
      </c>
      <c r="N93">
        <f t="shared" si="7"/>
        <v>570.01</v>
      </c>
      <c r="O93" s="112">
        <f t="shared" si="8"/>
        <v>-9.9999999999909051E-3</v>
      </c>
      <c r="P93">
        <v>396.87303731513481</v>
      </c>
      <c r="Q93">
        <v>49.139137909861233</v>
      </c>
      <c r="R93">
        <v>0</v>
      </c>
      <c r="S93">
        <v>0</v>
      </c>
      <c r="T93">
        <v>123.98782477500394</v>
      </c>
      <c r="U93" s="114">
        <f t="shared" si="9"/>
        <v>570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580</v>
      </c>
      <c r="C94">
        <f>BAWANA!G94</f>
        <v>0</v>
      </c>
      <c r="D94">
        <f>BAWANA!AP94</f>
        <v>570</v>
      </c>
      <c r="E94">
        <f>BAWANA!AQ94</f>
        <v>0</v>
      </c>
      <c r="F94">
        <f t="shared" si="11"/>
        <v>464</v>
      </c>
      <c r="G94">
        <f t="shared" si="12"/>
        <v>570</v>
      </c>
      <c r="H94" s="112"/>
      <c r="I94">
        <f>BRPL_EOD!AM94+BRPL_EOD!AN94</f>
        <v>396.88</v>
      </c>
      <c r="J94">
        <f>BYPL_EOD!AM94+BYPL_EOD!AN94</f>
        <v>49.14</v>
      </c>
      <c r="K94">
        <f>MES_EOD!AM94+MES_EOD!AN94</f>
        <v>0</v>
      </c>
      <c r="L94">
        <f>NDMC_EOD!AM94+NDMC_EOD!AN94</f>
        <v>0</v>
      </c>
      <c r="M94">
        <f>TPDDL_EOD!AM94+TPDDL_EOD!AN94</f>
        <v>123.99</v>
      </c>
      <c r="N94">
        <f t="shared" si="7"/>
        <v>570.01</v>
      </c>
      <c r="O94" s="112">
        <f t="shared" si="8"/>
        <v>-9.9999999999909051E-3</v>
      </c>
      <c r="P94">
        <v>396.87303731513481</v>
      </c>
      <c r="Q94">
        <v>49.139137909861233</v>
      </c>
      <c r="R94">
        <v>0</v>
      </c>
      <c r="S94">
        <v>0</v>
      </c>
      <c r="T94">
        <v>123.98782477500394</v>
      </c>
      <c r="U94" s="114">
        <f t="shared" si="9"/>
        <v>570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580</v>
      </c>
      <c r="C95">
        <f>BAWANA!G95</f>
        <v>0</v>
      </c>
      <c r="D95">
        <f>BAWANA!AP95</f>
        <v>570</v>
      </c>
      <c r="E95">
        <f>BAWANA!AQ95</f>
        <v>0</v>
      </c>
      <c r="F95">
        <f t="shared" si="11"/>
        <v>464</v>
      </c>
      <c r="G95">
        <f t="shared" si="12"/>
        <v>570</v>
      </c>
      <c r="H95" s="112"/>
      <c r="I95">
        <f>BRPL_EOD!AM95+BRPL_EOD!AN95</f>
        <v>396.88</v>
      </c>
      <c r="J95">
        <f>BYPL_EOD!AM95+BYPL_EOD!AN95</f>
        <v>49.14</v>
      </c>
      <c r="K95">
        <f>MES_EOD!AM95+MES_EOD!AN95</f>
        <v>0</v>
      </c>
      <c r="L95">
        <f>NDMC_EOD!AM95+NDMC_EOD!AN95</f>
        <v>0</v>
      </c>
      <c r="M95">
        <f>TPDDL_EOD!AM95+TPDDL_EOD!AN95</f>
        <v>123.99</v>
      </c>
      <c r="N95">
        <f t="shared" si="7"/>
        <v>570.01</v>
      </c>
      <c r="O95" s="112">
        <f t="shared" si="8"/>
        <v>-9.9999999999909051E-3</v>
      </c>
      <c r="P95">
        <v>396.87303731513481</v>
      </c>
      <c r="Q95">
        <v>49.139137909861233</v>
      </c>
      <c r="R95">
        <v>0</v>
      </c>
      <c r="S95">
        <v>0</v>
      </c>
      <c r="T95">
        <v>123.98782477500394</v>
      </c>
      <c r="U95" s="114">
        <f t="shared" si="9"/>
        <v>570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580</v>
      </c>
      <c r="C96">
        <f>BAWANA!G96</f>
        <v>0</v>
      </c>
      <c r="D96">
        <f>BAWANA!AP96</f>
        <v>570</v>
      </c>
      <c r="E96">
        <f>BAWANA!AQ96</f>
        <v>0</v>
      </c>
      <c r="F96">
        <f t="shared" si="11"/>
        <v>464</v>
      </c>
      <c r="G96">
        <f t="shared" si="12"/>
        <v>570</v>
      </c>
      <c r="H96" s="112"/>
      <c r="I96">
        <f>BRPL_EOD!AM96+BRPL_EOD!AN96</f>
        <v>396.88</v>
      </c>
      <c r="J96">
        <f>BYPL_EOD!AM96+BYPL_EOD!AN96</f>
        <v>49.14</v>
      </c>
      <c r="K96">
        <f>MES_EOD!AM96+MES_EOD!AN96</f>
        <v>0</v>
      </c>
      <c r="L96">
        <f>NDMC_EOD!AM96+NDMC_EOD!AN96</f>
        <v>0</v>
      </c>
      <c r="M96">
        <f>TPDDL_EOD!AM96+TPDDL_EOD!AN96</f>
        <v>123.99</v>
      </c>
      <c r="N96">
        <f t="shared" si="7"/>
        <v>570.01</v>
      </c>
      <c r="O96" s="112">
        <f t="shared" si="8"/>
        <v>-9.9999999999909051E-3</v>
      </c>
      <c r="P96">
        <v>396.87303731513481</v>
      </c>
      <c r="Q96">
        <v>49.139137909861233</v>
      </c>
      <c r="R96">
        <v>0</v>
      </c>
      <c r="S96">
        <v>0</v>
      </c>
      <c r="T96">
        <v>123.98782477500394</v>
      </c>
      <c r="U96" s="114">
        <f t="shared" si="9"/>
        <v>570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580</v>
      </c>
      <c r="C97">
        <f>BAWANA!G97</f>
        <v>0</v>
      </c>
      <c r="D97">
        <f>BAWANA!AP97</f>
        <v>570</v>
      </c>
      <c r="E97">
        <f>BAWANA!AQ97</f>
        <v>0</v>
      </c>
      <c r="F97">
        <f t="shared" si="11"/>
        <v>464</v>
      </c>
      <c r="G97">
        <f t="shared" si="12"/>
        <v>570</v>
      </c>
      <c r="H97" s="112"/>
      <c r="I97">
        <f>BRPL_EOD!AM97+BRPL_EOD!AN97</f>
        <v>396.88</v>
      </c>
      <c r="J97">
        <f>BYPL_EOD!AM97+BYPL_EOD!AN97</f>
        <v>49.14</v>
      </c>
      <c r="K97">
        <f>MES_EOD!AM97+MES_EOD!AN97</f>
        <v>0</v>
      </c>
      <c r="L97">
        <f>NDMC_EOD!AM97+NDMC_EOD!AN97</f>
        <v>0</v>
      </c>
      <c r="M97">
        <f>TPDDL_EOD!AM97+TPDDL_EOD!AN97</f>
        <v>123.99</v>
      </c>
      <c r="N97">
        <f t="shared" si="7"/>
        <v>570.01</v>
      </c>
      <c r="O97" s="112">
        <f t="shared" si="8"/>
        <v>-9.9999999999909051E-3</v>
      </c>
      <c r="P97">
        <v>396.87303731513481</v>
      </c>
      <c r="Q97">
        <v>49.139137909861233</v>
      </c>
      <c r="R97">
        <v>0</v>
      </c>
      <c r="S97">
        <v>0</v>
      </c>
      <c r="T97">
        <v>123.98782477500394</v>
      </c>
      <c r="U97" s="114">
        <f t="shared" si="9"/>
        <v>570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580</v>
      </c>
      <c r="C98">
        <f>BAWANA!G98</f>
        <v>0</v>
      </c>
      <c r="D98">
        <f>BAWANA!AP98</f>
        <v>570</v>
      </c>
      <c r="E98">
        <f>BAWANA!AQ98</f>
        <v>0</v>
      </c>
      <c r="F98">
        <f t="shared" si="11"/>
        <v>464</v>
      </c>
      <c r="G98">
        <f t="shared" si="12"/>
        <v>570</v>
      </c>
      <c r="H98" s="112"/>
      <c r="I98">
        <f>BRPL_EOD!AM98+BRPL_EOD!AN98</f>
        <v>396.88</v>
      </c>
      <c r="J98">
        <f>BYPL_EOD!AM98+BYPL_EOD!AN98</f>
        <v>49.14</v>
      </c>
      <c r="K98">
        <f>MES_EOD!AM98+MES_EOD!AN98</f>
        <v>0</v>
      </c>
      <c r="L98">
        <f>NDMC_EOD!AM98+NDMC_EOD!AN98</f>
        <v>0</v>
      </c>
      <c r="M98">
        <f>TPDDL_EOD!AM98+TPDDL_EOD!AN98</f>
        <v>123.99</v>
      </c>
      <c r="N98">
        <f t="shared" si="7"/>
        <v>570.01</v>
      </c>
      <c r="O98" s="112">
        <f t="shared" si="8"/>
        <v>-9.9999999999909051E-3</v>
      </c>
      <c r="P98">
        <v>396.87303731513481</v>
      </c>
      <c r="Q98">
        <v>49.139137909861233</v>
      </c>
      <c r="R98">
        <v>0</v>
      </c>
      <c r="S98">
        <v>0</v>
      </c>
      <c r="T98">
        <v>123.98782477500394</v>
      </c>
      <c r="U98" s="114">
        <f t="shared" si="9"/>
        <v>570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18.715</v>
      </c>
      <c r="C99" s="114">
        <f t="shared" ref="C99:U99" si="14">SUM(C3:C98)/4000</f>
        <v>0</v>
      </c>
      <c r="D99" s="114">
        <f t="shared" si="14"/>
        <v>11.718597500000003</v>
      </c>
      <c r="E99" s="114">
        <f t="shared" si="14"/>
        <v>0</v>
      </c>
      <c r="F99" s="114">
        <f t="shared" si="14"/>
        <v>14.972</v>
      </c>
      <c r="G99" s="114">
        <f t="shared" si="14"/>
        <v>11.718597500000003</v>
      </c>
      <c r="H99" s="114"/>
      <c r="I99" s="114">
        <f t="shared" si="14"/>
        <v>8.3416675000000033</v>
      </c>
      <c r="J99" s="114">
        <f t="shared" si="14"/>
        <v>0.74710999999999983</v>
      </c>
      <c r="K99" s="114">
        <f t="shared" si="14"/>
        <v>0</v>
      </c>
      <c r="L99" s="114">
        <f t="shared" si="14"/>
        <v>0</v>
      </c>
      <c r="M99" s="114">
        <f t="shared" si="14"/>
        <v>2.6298474999999999</v>
      </c>
      <c r="N99" s="114">
        <f t="shared" si="14"/>
        <v>11.71862500000001</v>
      </c>
      <c r="O99" s="114">
        <f t="shared" si="14"/>
        <v>-2.749999999997499E-5</v>
      </c>
      <c r="P99" s="114">
        <f t="shared" si="14"/>
        <v>8.3416451370875588</v>
      </c>
      <c r="Q99" s="114">
        <f t="shared" si="14"/>
        <v>0.7471088439910486</v>
      </c>
      <c r="R99" s="114">
        <f t="shared" si="14"/>
        <v>2.3224211462002884E-7</v>
      </c>
      <c r="S99" s="114">
        <f t="shared" si="14"/>
        <v>9.3101014739985188E-7</v>
      </c>
      <c r="T99" s="114">
        <f t="shared" si="14"/>
        <v>2.6298423556691324</v>
      </c>
      <c r="U99" s="114">
        <f t="shared" si="14"/>
        <v>11.718597500000003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71.965838000000005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143.345144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413.4375</v>
      </c>
      <c r="V3">
        <v>20.801072000000001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16.783217</v>
      </c>
      <c r="AJ3">
        <v>0</v>
      </c>
      <c r="AK3">
        <v>67.655124000000001</v>
      </c>
      <c r="AL3">
        <v>77.853999999999999</v>
      </c>
      <c r="AM3">
        <v>18.800616999999999</v>
      </c>
      <c r="AN3">
        <v>1.19116</v>
      </c>
      <c r="AO3">
        <v>0</v>
      </c>
      <c r="AP3">
        <v>10.119899999999999</v>
      </c>
      <c r="AQ3">
        <v>0</v>
      </c>
      <c r="AR3">
        <v>36.432000000000002</v>
      </c>
      <c r="AS3">
        <v>37.890518999999998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3309.3365059999996</v>
      </c>
    </row>
    <row r="4" spans="1:121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71.965838000000005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143.345144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413.4375</v>
      </c>
      <c r="V4">
        <v>20.801072000000001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16.783217</v>
      </c>
      <c r="AJ4">
        <v>0</v>
      </c>
      <c r="AK4">
        <v>67.655124000000001</v>
      </c>
      <c r="AL4">
        <v>77.853999999999999</v>
      </c>
      <c r="AM4">
        <v>18.800616999999999</v>
      </c>
      <c r="AN4">
        <v>1.19116</v>
      </c>
      <c r="AO4">
        <v>0</v>
      </c>
      <c r="AP4">
        <v>10.119899999999999</v>
      </c>
      <c r="AQ4">
        <v>0</v>
      </c>
      <c r="AR4">
        <v>36.432000000000002</v>
      </c>
      <c r="AS4">
        <v>37.890518999999998</v>
      </c>
      <c r="AT4">
        <v>20.000001999999999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3309.3365039999999</v>
      </c>
    </row>
    <row r="5" spans="1:121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71.965838000000005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143.345144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413.4375</v>
      </c>
      <c r="V5">
        <v>20.801072000000001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16.783217</v>
      </c>
      <c r="AJ5">
        <v>0</v>
      </c>
      <c r="AK5">
        <v>67.655124000000001</v>
      </c>
      <c r="AL5">
        <v>77.853999999999999</v>
      </c>
      <c r="AM5">
        <v>18.800616999999999</v>
      </c>
      <c r="AN5">
        <v>1.19116</v>
      </c>
      <c r="AO5">
        <v>0</v>
      </c>
      <c r="AP5">
        <v>10.119899999999999</v>
      </c>
      <c r="AQ5">
        <v>0</v>
      </c>
      <c r="AR5">
        <v>36.432000000000002</v>
      </c>
      <c r="AS5">
        <v>37.890518999999998</v>
      </c>
      <c r="AT5">
        <v>20.000003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3309.3365049999998</v>
      </c>
    </row>
    <row r="6" spans="1:121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77.578920999999994</v>
      </c>
      <c r="H6">
        <v>0</v>
      </c>
      <c r="I6">
        <v>0</v>
      </c>
      <c r="J6">
        <v>71.965838000000005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143.345144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413.4375</v>
      </c>
      <c r="V6">
        <v>20.801072000000001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16.783217</v>
      </c>
      <c r="AJ6">
        <v>0</v>
      </c>
      <c r="AK6">
        <v>67.655124000000001</v>
      </c>
      <c r="AL6">
        <v>77.853999999999999</v>
      </c>
      <c r="AM6">
        <v>18.800616999999999</v>
      </c>
      <c r="AN6">
        <v>1.19116</v>
      </c>
      <c r="AO6">
        <v>0</v>
      </c>
      <c r="AP6">
        <v>2.4339</v>
      </c>
      <c r="AQ6">
        <v>0</v>
      </c>
      <c r="AR6">
        <v>36.432000000000002</v>
      </c>
      <c r="AS6">
        <v>37.890518999999998</v>
      </c>
      <c r="AT6">
        <v>20.000001000000001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3301.6505029999994</v>
      </c>
    </row>
    <row r="7" spans="1:121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71.965838000000005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143.345144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413.4375</v>
      </c>
      <c r="V7">
        <v>20.801072000000001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16.783217</v>
      </c>
      <c r="AJ7">
        <v>0</v>
      </c>
      <c r="AK7">
        <v>67.655124000000001</v>
      </c>
      <c r="AL7">
        <v>75.53</v>
      </c>
      <c r="AM7">
        <v>18.800616999999999</v>
      </c>
      <c r="AN7">
        <v>1.19116</v>
      </c>
      <c r="AO7">
        <v>0</v>
      </c>
      <c r="AP7">
        <v>2.4339</v>
      </c>
      <c r="AQ7">
        <v>0</v>
      </c>
      <c r="AR7">
        <v>36.432000000000002</v>
      </c>
      <c r="AS7">
        <v>37.890518999999998</v>
      </c>
      <c r="AT7">
        <v>20.000001000000001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3299.3265029999998</v>
      </c>
    </row>
    <row r="8" spans="1:121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71.965838000000005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143.345144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413.4375</v>
      </c>
      <c r="V8">
        <v>20.801072000000001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16.783217</v>
      </c>
      <c r="AJ8">
        <v>0</v>
      </c>
      <c r="AK8">
        <v>67.655124000000001</v>
      </c>
      <c r="AL8">
        <v>75.53</v>
      </c>
      <c r="AM8">
        <v>18.800616999999999</v>
      </c>
      <c r="AN8">
        <v>1.19116</v>
      </c>
      <c r="AO8">
        <v>0</v>
      </c>
      <c r="AP8">
        <v>2.4339</v>
      </c>
      <c r="AQ8">
        <v>0</v>
      </c>
      <c r="AR8">
        <v>36.432000000000002</v>
      </c>
      <c r="AS8">
        <v>37.890518999999998</v>
      </c>
      <c r="AT8">
        <v>20.000001999999999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3299.3265040000001</v>
      </c>
    </row>
    <row r="9" spans="1:121">
      <c r="A9" t="s">
        <v>51</v>
      </c>
      <c r="B9">
        <v>0</v>
      </c>
      <c r="C9">
        <v>0</v>
      </c>
      <c r="D9">
        <v>50.181708999999998</v>
      </c>
      <c r="E9">
        <v>0</v>
      </c>
      <c r="F9">
        <v>0</v>
      </c>
      <c r="G9">
        <v>77.578920999999994</v>
      </c>
      <c r="H9">
        <v>0</v>
      </c>
      <c r="I9">
        <v>0</v>
      </c>
      <c r="J9">
        <v>71.965838000000005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143.345144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413.4375</v>
      </c>
      <c r="V9">
        <v>20.801072000000001</v>
      </c>
      <c r="W9">
        <v>44.311</v>
      </c>
      <c r="X9">
        <v>147.20237499999999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21.360458000000001</v>
      </c>
      <c r="AJ9">
        <v>0</v>
      </c>
      <c r="AK9">
        <v>67.655124000000001</v>
      </c>
      <c r="AL9">
        <v>75.53</v>
      </c>
      <c r="AM9">
        <v>18.800616999999999</v>
      </c>
      <c r="AN9">
        <v>1.19116</v>
      </c>
      <c r="AO9">
        <v>0</v>
      </c>
      <c r="AP9">
        <v>2.4339</v>
      </c>
      <c r="AQ9">
        <v>0</v>
      </c>
      <c r="AR9">
        <v>36.432000000000002</v>
      </c>
      <c r="AS9">
        <v>37.890518999999998</v>
      </c>
      <c r="AT9">
        <v>20.000001999999999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3303.9037450000001</v>
      </c>
    </row>
    <row r="10" spans="1:121">
      <c r="A10" t="s">
        <v>52</v>
      </c>
      <c r="B10">
        <v>0</v>
      </c>
      <c r="C10">
        <v>0</v>
      </c>
      <c r="D10">
        <v>50.181708999999998</v>
      </c>
      <c r="E10">
        <v>0</v>
      </c>
      <c r="F10">
        <v>0</v>
      </c>
      <c r="G10">
        <v>77.578920999999994</v>
      </c>
      <c r="H10">
        <v>0</v>
      </c>
      <c r="I10">
        <v>0</v>
      </c>
      <c r="J10">
        <v>71.965838000000005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143.345144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413.4375</v>
      </c>
      <c r="V10">
        <v>20.801072000000001</v>
      </c>
      <c r="W10">
        <v>44.311</v>
      </c>
      <c r="X10">
        <v>147.20237499999999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21.360458000000001</v>
      </c>
      <c r="AJ10">
        <v>0</v>
      </c>
      <c r="AK10">
        <v>67.655124000000001</v>
      </c>
      <c r="AL10">
        <v>75.53</v>
      </c>
      <c r="AM10">
        <v>18.800616999999999</v>
      </c>
      <c r="AN10">
        <v>1.19116</v>
      </c>
      <c r="AO10">
        <v>0</v>
      </c>
      <c r="AP10">
        <v>10.119899999999999</v>
      </c>
      <c r="AQ10">
        <v>0</v>
      </c>
      <c r="AR10">
        <v>36.432000000000002</v>
      </c>
      <c r="AS10">
        <v>37.890518999999998</v>
      </c>
      <c r="AT10">
        <v>20.000001999999999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3311.5897450000002</v>
      </c>
    </row>
    <row r="11" spans="1:121">
      <c r="A11" t="s">
        <v>53</v>
      </c>
      <c r="B11">
        <v>0</v>
      </c>
      <c r="C11">
        <v>0</v>
      </c>
      <c r="D11">
        <v>50.572733999999997</v>
      </c>
      <c r="E11">
        <v>0</v>
      </c>
      <c r="F11">
        <v>0</v>
      </c>
      <c r="G11">
        <v>77.578920999999994</v>
      </c>
      <c r="H11">
        <v>0</v>
      </c>
      <c r="I11">
        <v>0</v>
      </c>
      <c r="J11">
        <v>73.323684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143.345144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413.4375</v>
      </c>
      <c r="V11">
        <v>20.801072000000001</v>
      </c>
      <c r="W11">
        <v>44.311</v>
      </c>
      <c r="X11">
        <v>147.20237499999999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21.360458000000001</v>
      </c>
      <c r="AJ11">
        <v>0</v>
      </c>
      <c r="AK11">
        <v>67.655124000000001</v>
      </c>
      <c r="AL11">
        <v>75.53</v>
      </c>
      <c r="AM11">
        <v>18.800616999999999</v>
      </c>
      <c r="AN11">
        <v>1.19116</v>
      </c>
      <c r="AO11">
        <v>0</v>
      </c>
      <c r="AP11">
        <v>2.4339</v>
      </c>
      <c r="AQ11">
        <v>0</v>
      </c>
      <c r="AR11">
        <v>36.432000000000002</v>
      </c>
      <c r="AS11">
        <v>37.890518999999998</v>
      </c>
      <c r="AT11">
        <v>20.000001999999999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3305.6526159999999</v>
      </c>
    </row>
    <row r="12" spans="1:121">
      <c r="A12" t="s">
        <v>54</v>
      </c>
      <c r="B12">
        <v>0</v>
      </c>
      <c r="C12">
        <v>0</v>
      </c>
      <c r="D12">
        <v>50.572733999999997</v>
      </c>
      <c r="E12">
        <v>0</v>
      </c>
      <c r="F12">
        <v>0</v>
      </c>
      <c r="G12">
        <v>77.578920999999994</v>
      </c>
      <c r="H12">
        <v>0</v>
      </c>
      <c r="I12">
        <v>0</v>
      </c>
      <c r="J12">
        <v>73.323684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143.345144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413.4375</v>
      </c>
      <c r="V12">
        <v>20.801072000000001</v>
      </c>
      <c r="W12">
        <v>44.311</v>
      </c>
      <c r="X12">
        <v>147.20237499999999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21.360458000000001</v>
      </c>
      <c r="AJ12">
        <v>0</v>
      </c>
      <c r="AK12">
        <v>67.655124000000001</v>
      </c>
      <c r="AL12">
        <v>75.53</v>
      </c>
      <c r="AM12">
        <v>18.800616999999999</v>
      </c>
      <c r="AN12">
        <v>1.19116</v>
      </c>
      <c r="AO12">
        <v>0</v>
      </c>
      <c r="AP12">
        <v>2.4339</v>
      </c>
      <c r="AQ12">
        <v>0</v>
      </c>
      <c r="AR12">
        <v>36.432000000000002</v>
      </c>
      <c r="AS12">
        <v>37.890518999999998</v>
      </c>
      <c r="AT12">
        <v>20.000003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3305.6526169999997</v>
      </c>
    </row>
    <row r="13" spans="1:121">
      <c r="A13" t="s">
        <v>55</v>
      </c>
      <c r="B13">
        <v>0</v>
      </c>
      <c r="C13">
        <v>0</v>
      </c>
      <c r="D13">
        <v>50.572733999999997</v>
      </c>
      <c r="E13">
        <v>0</v>
      </c>
      <c r="F13">
        <v>0</v>
      </c>
      <c r="G13">
        <v>77.578920999999994</v>
      </c>
      <c r="H13">
        <v>0</v>
      </c>
      <c r="I13">
        <v>0</v>
      </c>
      <c r="J13">
        <v>73.323684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143.345144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413.4375</v>
      </c>
      <c r="V13">
        <v>20.801072000000001</v>
      </c>
      <c r="W13">
        <v>44.311</v>
      </c>
      <c r="X13">
        <v>147.20237499999999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21.360458000000001</v>
      </c>
      <c r="AJ13">
        <v>0</v>
      </c>
      <c r="AK13">
        <v>67.655124000000001</v>
      </c>
      <c r="AL13">
        <v>75.53</v>
      </c>
      <c r="AM13">
        <v>12.527402</v>
      </c>
      <c r="AN13">
        <v>1.19116</v>
      </c>
      <c r="AO13">
        <v>3.528</v>
      </c>
      <c r="AP13">
        <v>1.7934000000000001</v>
      </c>
      <c r="AQ13">
        <v>0</v>
      </c>
      <c r="AR13">
        <v>36.432000000000002</v>
      </c>
      <c r="AS13">
        <v>37.890518999999998</v>
      </c>
      <c r="AT13">
        <v>20.000001000000001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3302.2668999999996</v>
      </c>
    </row>
    <row r="14" spans="1:121">
      <c r="A14" t="s">
        <v>56</v>
      </c>
      <c r="B14">
        <v>0</v>
      </c>
      <c r="C14">
        <v>0</v>
      </c>
      <c r="D14">
        <v>50.572733999999997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73.323684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143.345144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413.4375</v>
      </c>
      <c r="V14">
        <v>20.801072000000001</v>
      </c>
      <c r="W14">
        <v>44.311</v>
      </c>
      <c r="X14">
        <v>147.20237499999999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21.360458000000001</v>
      </c>
      <c r="AJ14">
        <v>0</v>
      </c>
      <c r="AK14">
        <v>67.655124000000001</v>
      </c>
      <c r="AL14">
        <v>75.53</v>
      </c>
      <c r="AM14">
        <v>6.0258390000000004</v>
      </c>
      <c r="AN14">
        <v>1.19116</v>
      </c>
      <c r="AO14">
        <v>3.528</v>
      </c>
      <c r="AP14">
        <v>1.7934000000000001</v>
      </c>
      <c r="AQ14">
        <v>0</v>
      </c>
      <c r="AR14">
        <v>36.432000000000002</v>
      </c>
      <c r="AS14">
        <v>37.890518999999998</v>
      </c>
      <c r="AT14">
        <v>20.000003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3295.7653379999992</v>
      </c>
    </row>
    <row r="15" spans="1:121">
      <c r="A15" t="s">
        <v>57</v>
      </c>
      <c r="B15">
        <v>0</v>
      </c>
      <c r="C15">
        <v>0</v>
      </c>
      <c r="D15">
        <v>50.572733999999997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74.681529999999995</v>
      </c>
      <c r="K15">
        <v>688.11594700000001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143.345144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413.4375</v>
      </c>
      <c r="V15">
        <v>20.801072000000001</v>
      </c>
      <c r="W15">
        <v>44.311</v>
      </c>
      <c r="X15">
        <v>147.20237499999999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21.360458000000001</v>
      </c>
      <c r="AJ15">
        <v>0</v>
      </c>
      <c r="AK15">
        <v>67.655124000000001</v>
      </c>
      <c r="AL15">
        <v>75.53</v>
      </c>
      <c r="AM15">
        <v>0</v>
      </c>
      <c r="AN15">
        <v>1.169503</v>
      </c>
      <c r="AO15">
        <v>0</v>
      </c>
      <c r="AP15">
        <v>1.7934000000000001</v>
      </c>
      <c r="AQ15">
        <v>0</v>
      </c>
      <c r="AR15">
        <v>36.432000000000002</v>
      </c>
      <c r="AS15">
        <v>37.890518999999998</v>
      </c>
      <c r="AT15">
        <v>20.000001999999999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3287.5476869999998</v>
      </c>
    </row>
    <row r="16" spans="1:121">
      <c r="A16" t="s">
        <v>58</v>
      </c>
      <c r="B16">
        <v>0</v>
      </c>
      <c r="C16">
        <v>0</v>
      </c>
      <c r="D16">
        <v>50.572733999999997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74.681529999999995</v>
      </c>
      <c r="K16">
        <v>688.11594700000001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143.345144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413.4375</v>
      </c>
      <c r="V16">
        <v>20.801072000000001</v>
      </c>
      <c r="W16">
        <v>44.311</v>
      </c>
      <c r="X16">
        <v>147.20237499999999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21.360458000000001</v>
      </c>
      <c r="AJ16">
        <v>0</v>
      </c>
      <c r="AK16">
        <v>67.655124000000001</v>
      </c>
      <c r="AL16">
        <v>75.53</v>
      </c>
      <c r="AM16">
        <v>0</v>
      </c>
      <c r="AN16">
        <v>1.169503</v>
      </c>
      <c r="AO16">
        <v>0</v>
      </c>
      <c r="AP16">
        <v>1.7934000000000001</v>
      </c>
      <c r="AQ16">
        <v>0</v>
      </c>
      <c r="AR16">
        <v>36.432000000000002</v>
      </c>
      <c r="AS16">
        <v>37.890518999999998</v>
      </c>
      <c r="AT16">
        <v>20.000001999999999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3287.5476869999998</v>
      </c>
    </row>
    <row r="17" spans="1:117">
      <c r="A17" t="s">
        <v>59</v>
      </c>
      <c r="B17">
        <v>0</v>
      </c>
      <c r="C17">
        <v>0</v>
      </c>
      <c r="D17">
        <v>50.572733999999997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74.681529999999995</v>
      </c>
      <c r="K17">
        <v>688.11594700000001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143.345144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413.4375</v>
      </c>
      <c r="V17">
        <v>20.801072000000001</v>
      </c>
      <c r="W17">
        <v>44.311</v>
      </c>
      <c r="X17">
        <v>147.20237499999999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21.360458000000001</v>
      </c>
      <c r="AJ17">
        <v>0</v>
      </c>
      <c r="AK17">
        <v>67.655124000000001</v>
      </c>
      <c r="AL17">
        <v>75.53</v>
      </c>
      <c r="AM17">
        <v>0</v>
      </c>
      <c r="AN17">
        <v>1.169503</v>
      </c>
      <c r="AO17">
        <v>0</v>
      </c>
      <c r="AP17">
        <v>1.7934000000000001</v>
      </c>
      <c r="AQ17">
        <v>0</v>
      </c>
      <c r="AR17">
        <v>36.432000000000002</v>
      </c>
      <c r="AS17">
        <v>37.890518999999998</v>
      </c>
      <c r="AT17">
        <v>20.000001999999999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3294.068487</v>
      </c>
    </row>
    <row r="18" spans="1:117">
      <c r="A18" t="s">
        <v>60</v>
      </c>
      <c r="B18">
        <v>0</v>
      </c>
      <c r="C18">
        <v>0</v>
      </c>
      <c r="D18">
        <v>50.572733999999997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74.681529999999995</v>
      </c>
      <c r="K18">
        <v>688.11594700000001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143.345144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413.4375</v>
      </c>
      <c r="V18">
        <v>20.801072000000001</v>
      </c>
      <c r="W18">
        <v>44.311</v>
      </c>
      <c r="X18">
        <v>147.20237499999999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21.360458000000001</v>
      </c>
      <c r="AJ18">
        <v>0</v>
      </c>
      <c r="AK18">
        <v>67.655124000000001</v>
      </c>
      <c r="AL18">
        <v>75.53</v>
      </c>
      <c r="AM18">
        <v>0</v>
      </c>
      <c r="AN18">
        <v>1.169503</v>
      </c>
      <c r="AO18">
        <v>0</v>
      </c>
      <c r="AP18">
        <v>1.7934000000000001</v>
      </c>
      <c r="AQ18">
        <v>0</v>
      </c>
      <c r="AR18">
        <v>36.432000000000002</v>
      </c>
      <c r="AS18">
        <v>37.890518999999998</v>
      </c>
      <c r="AT18">
        <v>20.000001999999999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3294.068487</v>
      </c>
    </row>
    <row r="19" spans="1:117">
      <c r="A19" t="s">
        <v>61</v>
      </c>
      <c r="B19">
        <v>0</v>
      </c>
      <c r="C19">
        <v>0</v>
      </c>
      <c r="D19">
        <v>50.833418000000002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74.681529999999995</v>
      </c>
      <c r="K19">
        <v>688.11594700000001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143.345144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413.4375</v>
      </c>
      <c r="V19">
        <v>20.801072000000001</v>
      </c>
      <c r="W19">
        <v>44.311</v>
      </c>
      <c r="X19">
        <v>147.20237499999999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21.360458000000001</v>
      </c>
      <c r="AJ19">
        <v>0</v>
      </c>
      <c r="AK19">
        <v>67.655124000000001</v>
      </c>
      <c r="AL19">
        <v>75.53</v>
      </c>
      <c r="AM19">
        <v>0</v>
      </c>
      <c r="AN19">
        <v>1.169503</v>
      </c>
      <c r="AO19">
        <v>0</v>
      </c>
      <c r="AP19">
        <v>10.119899999999999</v>
      </c>
      <c r="AQ19">
        <v>0</v>
      </c>
      <c r="AR19">
        <v>36.432000000000002</v>
      </c>
      <c r="AS19">
        <v>37.890518999999998</v>
      </c>
      <c r="AT19">
        <v>20.000001999999999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3302.655671</v>
      </c>
    </row>
    <row r="20" spans="1:117">
      <c r="A20" t="s">
        <v>62</v>
      </c>
      <c r="B20">
        <v>0</v>
      </c>
      <c r="C20">
        <v>0</v>
      </c>
      <c r="D20">
        <v>50.833418000000002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74.681529999999995</v>
      </c>
      <c r="K20">
        <v>688.11594700000001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143.345144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413.4375</v>
      </c>
      <c r="V20">
        <v>20.801072000000001</v>
      </c>
      <c r="W20">
        <v>44.311</v>
      </c>
      <c r="X20">
        <v>147.20237499999999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21.360458000000001</v>
      </c>
      <c r="AJ20">
        <v>0</v>
      </c>
      <c r="AK20">
        <v>67.655124000000001</v>
      </c>
      <c r="AL20">
        <v>75.53</v>
      </c>
      <c r="AM20">
        <v>0</v>
      </c>
      <c r="AN20">
        <v>1.169503</v>
      </c>
      <c r="AO20">
        <v>0</v>
      </c>
      <c r="AP20">
        <v>10.119899999999999</v>
      </c>
      <c r="AQ20">
        <v>0</v>
      </c>
      <c r="AR20">
        <v>36.432000000000002</v>
      </c>
      <c r="AS20">
        <v>37.890518999999998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3302.655671</v>
      </c>
    </row>
    <row r="21" spans="1:117">
      <c r="A21" t="s">
        <v>63</v>
      </c>
      <c r="B21">
        <v>0</v>
      </c>
      <c r="C21">
        <v>0</v>
      </c>
      <c r="D21">
        <v>50.833418000000002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74.681529999999995</v>
      </c>
      <c r="K21">
        <v>688.11594700000001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143.345144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413.4375</v>
      </c>
      <c r="V21">
        <v>20.801072000000001</v>
      </c>
      <c r="W21">
        <v>44.311</v>
      </c>
      <c r="X21">
        <v>147.20237499999999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21.360458000000001</v>
      </c>
      <c r="AJ21">
        <v>0</v>
      </c>
      <c r="AK21">
        <v>67.655124000000001</v>
      </c>
      <c r="AL21">
        <v>75.53</v>
      </c>
      <c r="AM21">
        <v>0</v>
      </c>
      <c r="AN21">
        <v>1.169503</v>
      </c>
      <c r="AO21">
        <v>0</v>
      </c>
      <c r="AP21">
        <v>10.119899999999999</v>
      </c>
      <c r="AQ21">
        <v>0</v>
      </c>
      <c r="AR21">
        <v>36.432000000000002</v>
      </c>
      <c r="AS21">
        <v>37.890518999999998</v>
      </c>
      <c r="AT21">
        <v>20.000003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3302.6556719999999</v>
      </c>
    </row>
    <row r="22" spans="1:117">
      <c r="A22" t="s">
        <v>64</v>
      </c>
      <c r="B22">
        <v>0</v>
      </c>
      <c r="C22">
        <v>0</v>
      </c>
      <c r="D22">
        <v>50.833418000000002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74.681529999999995</v>
      </c>
      <c r="K22">
        <v>688.11594700000001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143.345144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413.4375</v>
      </c>
      <c r="V22">
        <v>20.801072000000001</v>
      </c>
      <c r="W22">
        <v>44.311</v>
      </c>
      <c r="X22">
        <v>147.20237499999999</v>
      </c>
      <c r="Y22">
        <v>0</v>
      </c>
      <c r="Z22">
        <v>13.041600000000001</v>
      </c>
      <c r="AA22">
        <v>41.762560000000001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21.360458000000001</v>
      </c>
      <c r="AJ22">
        <v>0</v>
      </c>
      <c r="AK22">
        <v>67.655124000000001</v>
      </c>
      <c r="AL22">
        <v>75.53</v>
      </c>
      <c r="AM22">
        <v>0</v>
      </c>
      <c r="AN22">
        <v>1.169503</v>
      </c>
      <c r="AO22">
        <v>0</v>
      </c>
      <c r="AP22">
        <v>1.7934000000000001</v>
      </c>
      <c r="AQ22">
        <v>0</v>
      </c>
      <c r="AR22">
        <v>36.432000000000002</v>
      </c>
      <c r="AS22">
        <v>37.890518999999998</v>
      </c>
      <c r="AT22">
        <v>20.000001000000001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3293.9436499999997</v>
      </c>
    </row>
    <row r="23" spans="1:117">
      <c r="A23" t="s">
        <v>65</v>
      </c>
      <c r="B23">
        <v>0</v>
      </c>
      <c r="C23">
        <v>0</v>
      </c>
      <c r="D23">
        <v>50.833418000000002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74.681529999999995</v>
      </c>
      <c r="K23">
        <v>688.11594700000001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143.345144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413.4375</v>
      </c>
      <c r="V23">
        <v>20.801072000000001</v>
      </c>
      <c r="W23">
        <v>44.311</v>
      </c>
      <c r="X23">
        <v>147.20237499999999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7.6287349999999998</v>
      </c>
      <c r="AJ23">
        <v>0</v>
      </c>
      <c r="AK23">
        <v>67.655124000000001</v>
      </c>
      <c r="AL23">
        <v>75.53</v>
      </c>
      <c r="AM23">
        <v>0</v>
      </c>
      <c r="AN23">
        <v>1.169503</v>
      </c>
      <c r="AO23">
        <v>0</v>
      </c>
      <c r="AP23">
        <v>1.7934000000000001</v>
      </c>
      <c r="AQ23">
        <v>0</v>
      </c>
      <c r="AR23">
        <v>36.432000000000002</v>
      </c>
      <c r="AS23">
        <v>37.890518999999998</v>
      </c>
      <c r="AT23">
        <v>20.000003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3266.4943689999996</v>
      </c>
    </row>
    <row r="24" spans="1:117">
      <c r="A24" t="s">
        <v>66</v>
      </c>
      <c r="B24">
        <v>0</v>
      </c>
      <c r="C24">
        <v>0</v>
      </c>
      <c r="D24">
        <v>50.833418000000002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74.681529999999995</v>
      </c>
      <c r="K24">
        <v>688.11594700000001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143.345144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413.4375</v>
      </c>
      <c r="V24">
        <v>20.801072000000001</v>
      </c>
      <c r="W24">
        <v>44.311</v>
      </c>
      <c r="X24">
        <v>147.20237499999999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7.6287349999999998</v>
      </c>
      <c r="AJ24">
        <v>0</v>
      </c>
      <c r="AK24">
        <v>67.655124000000001</v>
      </c>
      <c r="AL24">
        <v>75.53</v>
      </c>
      <c r="AM24">
        <v>0</v>
      </c>
      <c r="AN24">
        <v>1.169503</v>
      </c>
      <c r="AO24">
        <v>0</v>
      </c>
      <c r="AP24">
        <v>1.7934000000000001</v>
      </c>
      <c r="AQ24">
        <v>0</v>
      </c>
      <c r="AR24">
        <v>36.432000000000002</v>
      </c>
      <c r="AS24">
        <v>37.890518999999998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3266.4943679999997</v>
      </c>
    </row>
    <row r="25" spans="1:117">
      <c r="A25" t="s">
        <v>67</v>
      </c>
      <c r="B25">
        <v>0</v>
      </c>
      <c r="C25">
        <v>0</v>
      </c>
      <c r="D25">
        <v>50.833418000000002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74.681529999999995</v>
      </c>
      <c r="K25">
        <v>688.11594700000001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143.345144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413.4375</v>
      </c>
      <c r="V25">
        <v>20.801072000000001</v>
      </c>
      <c r="W25">
        <v>44.311</v>
      </c>
      <c r="X25">
        <v>147.20237499999999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16.783217</v>
      </c>
      <c r="AJ25">
        <v>0</v>
      </c>
      <c r="AK25">
        <v>67.655124000000001</v>
      </c>
      <c r="AL25">
        <v>75.53</v>
      </c>
      <c r="AM25">
        <v>0</v>
      </c>
      <c r="AN25">
        <v>1.169503</v>
      </c>
      <c r="AO25">
        <v>0</v>
      </c>
      <c r="AP25">
        <v>1.7934000000000001</v>
      </c>
      <c r="AQ25">
        <v>0</v>
      </c>
      <c r="AR25">
        <v>36.432000000000002</v>
      </c>
      <c r="AS25">
        <v>37.890518999999998</v>
      </c>
      <c r="AT25">
        <v>20.000001000000001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3275.6488489999997</v>
      </c>
    </row>
    <row r="26" spans="1:117">
      <c r="A26" t="s">
        <v>68</v>
      </c>
      <c r="B26">
        <v>0</v>
      </c>
      <c r="C26">
        <v>0</v>
      </c>
      <c r="D26">
        <v>50.833418000000002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74.681529999999995</v>
      </c>
      <c r="K26">
        <v>688.11594700000001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143.345144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413.4375</v>
      </c>
      <c r="V26">
        <v>20.801072000000001</v>
      </c>
      <c r="W26">
        <v>44.311</v>
      </c>
      <c r="X26">
        <v>147.20237499999999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79.338843999999995</v>
      </c>
      <c r="AJ26">
        <v>0</v>
      </c>
      <c r="AK26">
        <v>67.655124000000001</v>
      </c>
      <c r="AL26">
        <v>75.53</v>
      </c>
      <c r="AM26">
        <v>0</v>
      </c>
      <c r="AN26">
        <v>1.169503</v>
      </c>
      <c r="AO26">
        <v>0</v>
      </c>
      <c r="AP26">
        <v>1.7934000000000001</v>
      </c>
      <c r="AQ26">
        <v>0</v>
      </c>
      <c r="AR26">
        <v>36.432000000000002</v>
      </c>
      <c r="AS26">
        <v>37.890518999999998</v>
      </c>
      <c r="AT26">
        <v>20.000003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3338.2044779999997</v>
      </c>
    </row>
    <row r="27" spans="1:117">
      <c r="A27" t="s">
        <v>69</v>
      </c>
      <c r="B27">
        <v>0</v>
      </c>
      <c r="C27">
        <v>0</v>
      </c>
      <c r="D27">
        <v>50.442391999999998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74.681529999999995</v>
      </c>
      <c r="K27">
        <v>688.11594700000001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143.345144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413.4375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79.338843999999995</v>
      </c>
      <c r="AJ27">
        <v>0</v>
      </c>
      <c r="AK27">
        <v>67.655124000000001</v>
      </c>
      <c r="AL27">
        <v>75.53</v>
      </c>
      <c r="AM27">
        <v>0</v>
      </c>
      <c r="AN27">
        <v>1.169503</v>
      </c>
      <c r="AO27">
        <v>0</v>
      </c>
      <c r="AP27">
        <v>1.7934000000000001</v>
      </c>
      <c r="AQ27">
        <v>0</v>
      </c>
      <c r="AR27">
        <v>36.432000000000002</v>
      </c>
      <c r="AS27">
        <v>37.890518999999998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3351.8754510000003</v>
      </c>
    </row>
    <row r="28" spans="1:117">
      <c r="A28" t="s">
        <v>70</v>
      </c>
      <c r="B28">
        <v>0</v>
      </c>
      <c r="C28">
        <v>0</v>
      </c>
      <c r="D28">
        <v>50.442391999999998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74.681529999999995</v>
      </c>
      <c r="K28">
        <v>688.11594700000001</v>
      </c>
      <c r="L28">
        <v>422.44379900000001</v>
      </c>
      <c r="M28">
        <v>97.055942999999999</v>
      </c>
      <c r="N28">
        <v>124.384996</v>
      </c>
      <c r="O28">
        <v>130.58071699999999</v>
      </c>
      <c r="P28">
        <v>143.345144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413.4375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79.338843999999995</v>
      </c>
      <c r="AJ28">
        <v>0</v>
      </c>
      <c r="AK28">
        <v>67.655124000000001</v>
      </c>
      <c r="AL28">
        <v>75.53</v>
      </c>
      <c r="AM28">
        <v>0</v>
      </c>
      <c r="AN28">
        <v>1.169503</v>
      </c>
      <c r="AO28">
        <v>0</v>
      </c>
      <c r="AP28">
        <v>10.119899999999999</v>
      </c>
      <c r="AQ28">
        <v>0</v>
      </c>
      <c r="AR28">
        <v>36.432000000000002</v>
      </c>
      <c r="AS28">
        <v>37.890518999999998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3360.2019510000005</v>
      </c>
    </row>
    <row r="29" spans="1:117">
      <c r="A29" t="s">
        <v>71</v>
      </c>
      <c r="B29">
        <v>0</v>
      </c>
      <c r="C29">
        <v>0</v>
      </c>
      <c r="D29">
        <v>50.442391999999998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74.681529999999995</v>
      </c>
      <c r="K29">
        <v>688.11594700000001</v>
      </c>
      <c r="L29">
        <v>422.44379900000001</v>
      </c>
      <c r="M29">
        <v>97.055942999999999</v>
      </c>
      <c r="N29">
        <v>124.384996</v>
      </c>
      <c r="O29">
        <v>130.58071699999999</v>
      </c>
      <c r="P29">
        <v>143.345144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413.4375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79.338843999999995</v>
      </c>
      <c r="AJ29">
        <v>0</v>
      </c>
      <c r="AK29">
        <v>67.655124000000001</v>
      </c>
      <c r="AL29">
        <v>75.53</v>
      </c>
      <c r="AM29">
        <v>0</v>
      </c>
      <c r="AN29">
        <v>1.169503</v>
      </c>
      <c r="AO29">
        <v>0</v>
      </c>
      <c r="AP29">
        <v>10.119899999999999</v>
      </c>
      <c r="AQ29">
        <v>0</v>
      </c>
      <c r="AR29">
        <v>36.432000000000002</v>
      </c>
      <c r="AS29">
        <v>37.890518999999998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3360.2019510000005</v>
      </c>
    </row>
    <row r="30" spans="1:117">
      <c r="A30" t="s">
        <v>72</v>
      </c>
      <c r="B30">
        <v>0</v>
      </c>
      <c r="C30">
        <v>0</v>
      </c>
      <c r="D30">
        <v>50.442391999999998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74.681529999999995</v>
      </c>
      <c r="K30">
        <v>688.11594700000001</v>
      </c>
      <c r="L30">
        <v>422.44379900000001</v>
      </c>
      <c r="M30">
        <v>97.055942999999999</v>
      </c>
      <c r="N30">
        <v>124.384996</v>
      </c>
      <c r="O30">
        <v>130.58071699999999</v>
      </c>
      <c r="P30">
        <v>143.345144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413.4375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79.338843999999995</v>
      </c>
      <c r="AJ30">
        <v>0</v>
      </c>
      <c r="AK30">
        <v>67.655124000000001</v>
      </c>
      <c r="AL30">
        <v>75.53</v>
      </c>
      <c r="AM30">
        <v>0</v>
      </c>
      <c r="AN30">
        <v>1.169503</v>
      </c>
      <c r="AO30">
        <v>0</v>
      </c>
      <c r="AP30">
        <v>1.7934000000000001</v>
      </c>
      <c r="AQ30">
        <v>0</v>
      </c>
      <c r="AR30">
        <v>36.432000000000002</v>
      </c>
      <c r="AS30">
        <v>37.890518999999998</v>
      </c>
      <c r="AT30">
        <v>20.000026999999999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3351.8754760000002</v>
      </c>
    </row>
    <row r="31" spans="1:117">
      <c r="A31" t="s">
        <v>73</v>
      </c>
      <c r="B31">
        <v>0</v>
      </c>
      <c r="C31">
        <v>0</v>
      </c>
      <c r="D31">
        <v>50.442391999999998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74.681529999999995</v>
      </c>
      <c r="K31">
        <v>671.495947</v>
      </c>
      <c r="L31">
        <v>422.44379900000001</v>
      </c>
      <c r="M31">
        <v>97.055942999999999</v>
      </c>
      <c r="N31">
        <v>124.384996</v>
      </c>
      <c r="O31">
        <v>130.58071699999999</v>
      </c>
      <c r="P31">
        <v>143.345144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413.4375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75.53</v>
      </c>
      <c r="AM31">
        <v>0</v>
      </c>
      <c r="AN31">
        <v>1.1045309999999999</v>
      </c>
      <c r="AO31">
        <v>0</v>
      </c>
      <c r="AP31">
        <v>1.7934000000000001</v>
      </c>
      <c r="AQ31">
        <v>0</v>
      </c>
      <c r="AR31">
        <v>36.432000000000002</v>
      </c>
      <c r="AS31">
        <v>37.890518999999998</v>
      </c>
      <c r="AT31">
        <v>20.000001000000001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3335.190478</v>
      </c>
    </row>
    <row r="32" spans="1:117">
      <c r="A32" t="s">
        <v>74</v>
      </c>
      <c r="B32">
        <v>0</v>
      </c>
      <c r="C32">
        <v>0</v>
      </c>
      <c r="D32">
        <v>50.442391999999998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73.323684</v>
      </c>
      <c r="K32">
        <v>688.71594700000003</v>
      </c>
      <c r="L32">
        <v>422.44379900000001</v>
      </c>
      <c r="M32">
        <v>97.055942999999999</v>
      </c>
      <c r="N32">
        <v>124.384996</v>
      </c>
      <c r="O32">
        <v>130.58071699999999</v>
      </c>
      <c r="P32">
        <v>143.345144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413.4375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67.655124000000001</v>
      </c>
      <c r="AL32">
        <v>75.53</v>
      </c>
      <c r="AM32">
        <v>0</v>
      </c>
      <c r="AN32">
        <v>1.1045309999999999</v>
      </c>
      <c r="AO32">
        <v>0</v>
      </c>
      <c r="AP32">
        <v>1.7934000000000001</v>
      </c>
      <c r="AQ32">
        <v>0</v>
      </c>
      <c r="AR32">
        <v>36.432000000000002</v>
      </c>
      <c r="AS32">
        <v>37.890518999999998</v>
      </c>
      <c r="AT32">
        <v>20.000001000000001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3279.3425229999993</v>
      </c>
    </row>
    <row r="33" spans="1:117">
      <c r="A33" t="s">
        <v>75</v>
      </c>
      <c r="B33">
        <v>0</v>
      </c>
      <c r="C33">
        <v>0</v>
      </c>
      <c r="D33">
        <v>50.442391999999998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73.323684</v>
      </c>
      <c r="K33">
        <v>688.71594700000003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143.345144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413.4375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67.655124000000001</v>
      </c>
      <c r="AL33">
        <v>77.853999999999999</v>
      </c>
      <c r="AM33">
        <v>0</v>
      </c>
      <c r="AN33">
        <v>1.1045309999999999</v>
      </c>
      <c r="AO33">
        <v>0</v>
      </c>
      <c r="AP33">
        <v>4.3554000000000004</v>
      </c>
      <c r="AQ33">
        <v>0</v>
      </c>
      <c r="AR33">
        <v>36.432000000000002</v>
      </c>
      <c r="AS33">
        <v>37.890518999999998</v>
      </c>
      <c r="AT33">
        <v>20.000011000000001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3280.8718889999991</v>
      </c>
    </row>
    <row r="34" spans="1:117">
      <c r="A34" t="s">
        <v>76</v>
      </c>
      <c r="B34">
        <v>0</v>
      </c>
      <c r="C34">
        <v>0</v>
      </c>
      <c r="D34">
        <v>50.442391999999998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73.323684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143.345144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413.4375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4.2720909999999996</v>
      </c>
      <c r="AJ34">
        <v>0</v>
      </c>
      <c r="AK34">
        <v>67.655124000000001</v>
      </c>
      <c r="AL34">
        <v>77.853999999999999</v>
      </c>
      <c r="AM34">
        <v>0</v>
      </c>
      <c r="AN34">
        <v>1.1045309999999999</v>
      </c>
      <c r="AO34">
        <v>0</v>
      </c>
      <c r="AP34">
        <v>4.3554000000000004</v>
      </c>
      <c r="AQ34">
        <v>0</v>
      </c>
      <c r="AR34">
        <v>36.432000000000002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3280.871877999999</v>
      </c>
    </row>
    <row r="35" spans="1:117">
      <c r="A35" t="s">
        <v>77</v>
      </c>
      <c r="B35">
        <v>0</v>
      </c>
      <c r="C35">
        <v>0</v>
      </c>
      <c r="D35">
        <v>50.051364999999997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73.323684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143.345144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413.4375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16.783217</v>
      </c>
      <c r="AJ35">
        <v>0</v>
      </c>
      <c r="AK35">
        <v>67.655124000000001</v>
      </c>
      <c r="AL35">
        <v>77.853999999999999</v>
      </c>
      <c r="AM35">
        <v>0</v>
      </c>
      <c r="AN35">
        <v>1.1045309999999999</v>
      </c>
      <c r="AO35">
        <v>0</v>
      </c>
      <c r="AP35">
        <v>6.4050000000000002</v>
      </c>
      <c r="AQ35">
        <v>0</v>
      </c>
      <c r="AR35">
        <v>36.432000000000002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3295.041577</v>
      </c>
    </row>
    <row r="36" spans="1:117">
      <c r="A36" t="s">
        <v>78</v>
      </c>
      <c r="B36">
        <v>0</v>
      </c>
      <c r="C36">
        <v>0</v>
      </c>
      <c r="D36">
        <v>50.051364999999997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73.323684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143.345144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413.4375</v>
      </c>
      <c r="V36">
        <v>20.801072000000001</v>
      </c>
      <c r="W36">
        <v>44.311</v>
      </c>
      <c r="X36">
        <v>147.20237499999999</v>
      </c>
      <c r="Y36">
        <v>0</v>
      </c>
      <c r="Z36">
        <v>13.041600000000001</v>
      </c>
      <c r="AA36">
        <v>42.106999999999999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16.783217</v>
      </c>
      <c r="AJ36">
        <v>0</v>
      </c>
      <c r="AK36">
        <v>67.655124000000001</v>
      </c>
      <c r="AL36">
        <v>77.853999999999999</v>
      </c>
      <c r="AM36">
        <v>0</v>
      </c>
      <c r="AN36">
        <v>1.1045309999999999</v>
      </c>
      <c r="AO36">
        <v>0</v>
      </c>
      <c r="AP36">
        <v>6.4050000000000002</v>
      </c>
      <c r="AQ36">
        <v>0</v>
      </c>
      <c r="AR36">
        <v>36.432000000000002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3295.041577</v>
      </c>
    </row>
    <row r="37" spans="1:117">
      <c r="A37" t="s">
        <v>79</v>
      </c>
      <c r="B37">
        <v>0</v>
      </c>
      <c r="C37">
        <v>0</v>
      </c>
      <c r="D37">
        <v>50.051364999999997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73.323684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143.345144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413.4375</v>
      </c>
      <c r="V37">
        <v>20.801072000000001</v>
      </c>
      <c r="W37">
        <v>44.311</v>
      </c>
      <c r="X37">
        <v>147.20237499999999</v>
      </c>
      <c r="Y37">
        <v>0</v>
      </c>
      <c r="Z37">
        <v>13.041600000000001</v>
      </c>
      <c r="AA37">
        <v>42.106999999999999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16.783217</v>
      </c>
      <c r="AJ37">
        <v>0</v>
      </c>
      <c r="AK37">
        <v>67.655124000000001</v>
      </c>
      <c r="AL37">
        <v>77.853999999999999</v>
      </c>
      <c r="AM37">
        <v>0</v>
      </c>
      <c r="AN37">
        <v>1.1045309999999999</v>
      </c>
      <c r="AO37">
        <v>0</v>
      </c>
      <c r="AP37">
        <v>6.4050000000000002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3295.043377</v>
      </c>
    </row>
    <row r="38" spans="1:117">
      <c r="A38" t="s">
        <v>80</v>
      </c>
      <c r="B38">
        <v>0</v>
      </c>
      <c r="C38">
        <v>0</v>
      </c>
      <c r="D38">
        <v>50.051364999999997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73.323684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143.345144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413.4375</v>
      </c>
      <c r="V38">
        <v>20.801072000000001</v>
      </c>
      <c r="W38">
        <v>44.311</v>
      </c>
      <c r="X38">
        <v>147.20237499999999</v>
      </c>
      <c r="Y38">
        <v>0</v>
      </c>
      <c r="Z38">
        <v>13.041600000000001</v>
      </c>
      <c r="AA38">
        <v>28.09872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16.783217</v>
      </c>
      <c r="AJ38">
        <v>0</v>
      </c>
      <c r="AK38">
        <v>67.655124000000001</v>
      </c>
      <c r="AL38">
        <v>77.853999999999999</v>
      </c>
      <c r="AM38">
        <v>0</v>
      </c>
      <c r="AN38">
        <v>1.1045309999999999</v>
      </c>
      <c r="AO38">
        <v>0</v>
      </c>
      <c r="AP38">
        <v>6.4050000000000002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3281.035097</v>
      </c>
    </row>
    <row r="39" spans="1:117">
      <c r="A39" t="s">
        <v>81</v>
      </c>
      <c r="B39">
        <v>0</v>
      </c>
      <c r="C39">
        <v>0</v>
      </c>
      <c r="D39">
        <v>50.051366000000002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73.323684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143.345144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413.4375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16.783217</v>
      </c>
      <c r="AJ39">
        <v>0</v>
      </c>
      <c r="AK39">
        <v>67.655124000000001</v>
      </c>
      <c r="AL39">
        <v>77.853999999999999</v>
      </c>
      <c r="AM39">
        <v>0</v>
      </c>
      <c r="AN39">
        <v>1.1045309999999999</v>
      </c>
      <c r="AO39">
        <v>0</v>
      </c>
      <c r="AP39">
        <v>6.4050000000000002</v>
      </c>
      <c r="AQ39">
        <v>0</v>
      </c>
      <c r="AR39">
        <v>44.16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3289.8630979999998</v>
      </c>
    </row>
    <row r="40" spans="1:117">
      <c r="A40" t="s">
        <v>82</v>
      </c>
      <c r="B40">
        <v>0</v>
      </c>
      <c r="C40">
        <v>0</v>
      </c>
      <c r="D40">
        <v>50.051366000000002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73.323684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143.345144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413.4375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16.783217</v>
      </c>
      <c r="AJ40">
        <v>0</v>
      </c>
      <c r="AK40">
        <v>67.655124000000001</v>
      </c>
      <c r="AL40">
        <v>77.853999999999999</v>
      </c>
      <c r="AM40">
        <v>0</v>
      </c>
      <c r="AN40">
        <v>1.1045309999999999</v>
      </c>
      <c r="AO40">
        <v>0</v>
      </c>
      <c r="AP40">
        <v>6.4050000000000002</v>
      </c>
      <c r="AQ40">
        <v>0</v>
      </c>
      <c r="AR40">
        <v>44.16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3289.8630979999998</v>
      </c>
    </row>
    <row r="41" spans="1:117">
      <c r="A41" t="s">
        <v>83</v>
      </c>
      <c r="B41">
        <v>0</v>
      </c>
      <c r="C41">
        <v>0</v>
      </c>
      <c r="D41">
        <v>50.051366000000002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73.323684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143.345144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413.4375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16.783217</v>
      </c>
      <c r="AJ41">
        <v>0</v>
      </c>
      <c r="AK41">
        <v>67.655124000000001</v>
      </c>
      <c r="AL41">
        <v>77.853999999999999</v>
      </c>
      <c r="AM41">
        <v>0</v>
      </c>
      <c r="AN41">
        <v>1.1045309999999999</v>
      </c>
      <c r="AO41">
        <v>0</v>
      </c>
      <c r="AP41">
        <v>7.6859999999999999</v>
      </c>
      <c r="AQ41">
        <v>0</v>
      </c>
      <c r="AR41">
        <v>44.16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3291.1440979999998</v>
      </c>
    </row>
    <row r="42" spans="1:117">
      <c r="A42" t="s">
        <v>84</v>
      </c>
      <c r="B42">
        <v>0</v>
      </c>
      <c r="C42">
        <v>0</v>
      </c>
      <c r="D42">
        <v>50.051366000000002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73.323684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143.345144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413.4375</v>
      </c>
      <c r="V42">
        <v>20.801072000000001</v>
      </c>
      <c r="W42">
        <v>44.311</v>
      </c>
      <c r="X42">
        <v>147.20237499999999</v>
      </c>
      <c r="Y42">
        <v>0</v>
      </c>
      <c r="Z42">
        <v>13.041600000000001</v>
      </c>
      <c r="AA42">
        <v>28.09872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16.783217</v>
      </c>
      <c r="AJ42">
        <v>0</v>
      </c>
      <c r="AK42">
        <v>67.655124000000001</v>
      </c>
      <c r="AL42">
        <v>77.853999999999999</v>
      </c>
      <c r="AM42">
        <v>0</v>
      </c>
      <c r="AN42">
        <v>1.1045309999999999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3282.3160979999993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73.323684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143.345144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413.4375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28.09872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16.783217</v>
      </c>
      <c r="AJ43">
        <v>0</v>
      </c>
      <c r="AK43">
        <v>67.655124000000001</v>
      </c>
      <c r="AL43">
        <v>77.853999999999999</v>
      </c>
      <c r="AM43">
        <v>0</v>
      </c>
      <c r="AN43">
        <v>1.1045309999999999</v>
      </c>
      <c r="AO43">
        <v>1.47</v>
      </c>
      <c r="AP43">
        <v>7.6859999999999999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3292.0927299999998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73.323684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143.345144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413.4375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28.09872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16.783217</v>
      </c>
      <c r="AJ44">
        <v>0</v>
      </c>
      <c r="AK44">
        <v>67.655124000000001</v>
      </c>
      <c r="AL44">
        <v>77.853999999999999</v>
      </c>
      <c r="AM44">
        <v>0</v>
      </c>
      <c r="AN44">
        <v>1.1045309999999999</v>
      </c>
      <c r="AO44">
        <v>1.47</v>
      </c>
      <c r="AP44">
        <v>7.6859999999999999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3292.0927299999998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73.323684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143.345144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413.4375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14.04936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16.783217</v>
      </c>
      <c r="AJ45">
        <v>0</v>
      </c>
      <c r="AK45">
        <v>67.655124000000001</v>
      </c>
      <c r="AL45">
        <v>77.853999999999999</v>
      </c>
      <c r="AM45">
        <v>0</v>
      </c>
      <c r="AN45">
        <v>1.1045309999999999</v>
      </c>
      <c r="AO45">
        <v>1.47</v>
      </c>
      <c r="AP45">
        <v>7.6859999999999999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3278.0433699999999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73.323684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143.345144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413.4375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16.783217</v>
      </c>
      <c r="AJ46">
        <v>0</v>
      </c>
      <c r="AK46">
        <v>67.655124000000001</v>
      </c>
      <c r="AL46">
        <v>77.853999999999999</v>
      </c>
      <c r="AM46">
        <v>0</v>
      </c>
      <c r="AN46">
        <v>1.1045309999999999</v>
      </c>
      <c r="AO46">
        <v>1.47</v>
      </c>
      <c r="AP46">
        <v>7.6859999999999999</v>
      </c>
      <c r="AQ46">
        <v>0</v>
      </c>
      <c r="AR46">
        <v>44.16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3263.9940099999999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73.323684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143.345144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413.4375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4.2720909999999996</v>
      </c>
      <c r="AJ47">
        <v>0</v>
      </c>
      <c r="AK47">
        <v>67.655124000000001</v>
      </c>
      <c r="AL47">
        <v>52.29</v>
      </c>
      <c r="AM47">
        <v>0</v>
      </c>
      <c r="AN47">
        <v>1.1045309999999999</v>
      </c>
      <c r="AO47">
        <v>1.47</v>
      </c>
      <c r="AP47">
        <v>7.6859999999999999</v>
      </c>
      <c r="AQ47">
        <v>0</v>
      </c>
      <c r="AR47">
        <v>36.432000000000002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3218.1908839999996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73.323684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143.345144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413.4375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67.655124000000001</v>
      </c>
      <c r="AL48">
        <v>52.29</v>
      </c>
      <c r="AM48">
        <v>0</v>
      </c>
      <c r="AN48">
        <v>1.1045309999999999</v>
      </c>
      <c r="AO48">
        <v>1.47</v>
      </c>
      <c r="AP48">
        <v>7.6859999999999999</v>
      </c>
      <c r="AQ48">
        <v>0</v>
      </c>
      <c r="AR48">
        <v>36.432000000000002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3213.9187929999998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73.323684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143.345144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413.4375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67.655124000000001</v>
      </c>
      <c r="AL49">
        <v>52.29</v>
      </c>
      <c r="AM49">
        <v>0</v>
      </c>
      <c r="AN49">
        <v>1.1045309999999999</v>
      </c>
      <c r="AO49">
        <v>1.47</v>
      </c>
      <c r="AP49">
        <v>7.6859999999999999</v>
      </c>
      <c r="AQ49">
        <v>0</v>
      </c>
      <c r="AR49">
        <v>36.432000000000002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3213.9187929999998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73.323684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143.345144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413.4375</v>
      </c>
      <c r="V50">
        <v>20.801072000000001</v>
      </c>
      <c r="W50">
        <v>44.311</v>
      </c>
      <c r="X50">
        <v>147.20237499999999</v>
      </c>
      <c r="Y50">
        <v>0</v>
      </c>
      <c r="Z50">
        <v>13.041600000000001</v>
      </c>
      <c r="AA50">
        <v>12.64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67.655124000000001</v>
      </c>
      <c r="AL50">
        <v>52.29</v>
      </c>
      <c r="AM50">
        <v>0</v>
      </c>
      <c r="AN50">
        <v>1.1045309999999999</v>
      </c>
      <c r="AO50">
        <v>1.47</v>
      </c>
      <c r="AP50">
        <v>7.6859999999999999</v>
      </c>
      <c r="AQ50">
        <v>0</v>
      </c>
      <c r="AR50">
        <v>36.432000000000002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3225.4587929999993</v>
      </c>
    </row>
    <row r="51" spans="1:117">
      <c r="A51" t="s">
        <v>93</v>
      </c>
      <c r="B51">
        <v>0</v>
      </c>
      <c r="C51">
        <v>0</v>
      </c>
      <c r="D51">
        <v>49.138972000000003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73.323684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143.345144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413.4375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25.28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67.655124000000001</v>
      </c>
      <c r="AL51">
        <v>65.072000000000003</v>
      </c>
      <c r="AM51">
        <v>0</v>
      </c>
      <c r="AN51">
        <v>1.1045309999999999</v>
      </c>
      <c r="AO51">
        <v>1.47</v>
      </c>
      <c r="AP51">
        <v>7.6859999999999999</v>
      </c>
      <c r="AQ51">
        <v>0</v>
      </c>
      <c r="AR51">
        <v>36.432000000000002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3251.5897669999999</v>
      </c>
    </row>
    <row r="52" spans="1:117">
      <c r="A52" t="s">
        <v>94</v>
      </c>
      <c r="B52">
        <v>0</v>
      </c>
      <c r="C52">
        <v>0</v>
      </c>
      <c r="D52">
        <v>49.138972000000003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73.323684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143.345144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413.4375</v>
      </c>
      <c r="V52">
        <v>20.801072000000001</v>
      </c>
      <c r="W52">
        <v>44.311</v>
      </c>
      <c r="X52">
        <v>147.20237499999999</v>
      </c>
      <c r="Y52">
        <v>0</v>
      </c>
      <c r="Z52">
        <v>13.041600000000001</v>
      </c>
      <c r="AA52">
        <v>28.09872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67.655124000000001</v>
      </c>
      <c r="AL52">
        <v>79.376220000000004</v>
      </c>
      <c r="AM52">
        <v>0</v>
      </c>
      <c r="AN52">
        <v>1.1045309999999999</v>
      </c>
      <c r="AO52">
        <v>0.88200000000000001</v>
      </c>
      <c r="AP52">
        <v>7.6859999999999999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3267.0247069999996</v>
      </c>
    </row>
    <row r="53" spans="1:117">
      <c r="A53" t="s">
        <v>95</v>
      </c>
      <c r="B53">
        <v>0</v>
      </c>
      <c r="C53">
        <v>0</v>
      </c>
      <c r="D53">
        <v>49.138972000000003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73.323684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143.345144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413.4375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67.655124000000001</v>
      </c>
      <c r="AL53">
        <v>79.376220000000004</v>
      </c>
      <c r="AM53">
        <v>0</v>
      </c>
      <c r="AN53">
        <v>1.1045309999999999</v>
      </c>
      <c r="AO53">
        <v>0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3274.7712669999996</v>
      </c>
    </row>
    <row r="54" spans="1:117">
      <c r="A54" t="s">
        <v>96</v>
      </c>
      <c r="B54">
        <v>0</v>
      </c>
      <c r="C54">
        <v>0</v>
      </c>
      <c r="D54">
        <v>49.138972000000003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73.323684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143.345144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413.4375</v>
      </c>
      <c r="V54">
        <v>20.801072000000001</v>
      </c>
      <c r="W54">
        <v>44.311</v>
      </c>
      <c r="X54">
        <v>147.20237499999999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67.655124000000001</v>
      </c>
      <c r="AL54">
        <v>79.376220000000004</v>
      </c>
      <c r="AM54">
        <v>0</v>
      </c>
      <c r="AN54">
        <v>1.1045309999999999</v>
      </c>
      <c r="AO54">
        <v>0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3273.6712669999993</v>
      </c>
    </row>
    <row r="55" spans="1:117">
      <c r="A55" t="s">
        <v>97</v>
      </c>
      <c r="B55">
        <v>0</v>
      </c>
      <c r="C55">
        <v>0</v>
      </c>
      <c r="D55">
        <v>49.138972000000003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73.323684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143.345144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413.4375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67.655124000000001</v>
      </c>
      <c r="AL55">
        <v>79.376220000000004</v>
      </c>
      <c r="AM55">
        <v>0</v>
      </c>
      <c r="AN55">
        <v>1.1045309999999999</v>
      </c>
      <c r="AO55">
        <v>0</v>
      </c>
      <c r="AP55">
        <v>8.3264999999999993</v>
      </c>
      <c r="AQ55">
        <v>0</v>
      </c>
      <c r="AR55">
        <v>36.432000000000002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3275.4117669999996</v>
      </c>
    </row>
    <row r="56" spans="1:117">
      <c r="A56" t="s">
        <v>98</v>
      </c>
      <c r="B56">
        <v>0</v>
      </c>
      <c r="C56">
        <v>0</v>
      </c>
      <c r="D56">
        <v>49.138972000000003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73.323684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143.345144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413.4375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67.655124000000001</v>
      </c>
      <c r="AL56">
        <v>79.376220000000004</v>
      </c>
      <c r="AM56">
        <v>0</v>
      </c>
      <c r="AN56">
        <v>1.1045309999999999</v>
      </c>
      <c r="AO56">
        <v>0</v>
      </c>
      <c r="AP56">
        <v>8.3264999999999993</v>
      </c>
      <c r="AQ56">
        <v>0</v>
      </c>
      <c r="AR56">
        <v>36.432000000000002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3275.4117669999996</v>
      </c>
    </row>
    <row r="57" spans="1:117">
      <c r="A57" t="s">
        <v>99</v>
      </c>
      <c r="B57">
        <v>0</v>
      </c>
      <c r="C57">
        <v>0</v>
      </c>
      <c r="D57">
        <v>49.138972000000003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73.323684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143.345144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413.4375</v>
      </c>
      <c r="V57">
        <v>20.801072000000001</v>
      </c>
      <c r="W57">
        <v>44.311</v>
      </c>
      <c r="X57">
        <v>147.20237499999999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67.655124000000001</v>
      </c>
      <c r="AL57">
        <v>79.376220000000004</v>
      </c>
      <c r="AM57">
        <v>0</v>
      </c>
      <c r="AN57">
        <v>1.1045309999999999</v>
      </c>
      <c r="AO57">
        <v>0</v>
      </c>
      <c r="AP57">
        <v>8.3264999999999993</v>
      </c>
      <c r="AQ57">
        <v>0</v>
      </c>
      <c r="AR57">
        <v>44.16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3282.0397669999993</v>
      </c>
    </row>
    <row r="58" spans="1:117">
      <c r="A58" t="s">
        <v>100</v>
      </c>
      <c r="B58">
        <v>0</v>
      </c>
      <c r="C58">
        <v>0</v>
      </c>
      <c r="D58">
        <v>49.138972000000003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73.323684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143.345144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413.4375</v>
      </c>
      <c r="V58">
        <v>20.801072000000001</v>
      </c>
      <c r="W58">
        <v>44.311</v>
      </c>
      <c r="X58">
        <v>147.20237499999999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67.655124000000001</v>
      </c>
      <c r="AL58">
        <v>79.376220000000004</v>
      </c>
      <c r="AM58">
        <v>0</v>
      </c>
      <c r="AN58">
        <v>1.1045309999999999</v>
      </c>
      <c r="AO58">
        <v>0</v>
      </c>
      <c r="AP58">
        <v>8.3264999999999993</v>
      </c>
      <c r="AQ58">
        <v>0</v>
      </c>
      <c r="AR58">
        <v>44.16</v>
      </c>
      <c r="AS58">
        <v>37.890518999999998</v>
      </c>
      <c r="AT58">
        <v>20.000001000000001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3282.0379679999992</v>
      </c>
    </row>
    <row r="59" spans="1:117">
      <c r="A59" t="s">
        <v>101</v>
      </c>
      <c r="B59">
        <v>0</v>
      </c>
      <c r="C59">
        <v>0</v>
      </c>
      <c r="D59">
        <v>49.138972000000003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71.965838000000005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143.345144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413.4375</v>
      </c>
      <c r="V59">
        <v>20.801072000000001</v>
      </c>
      <c r="W59">
        <v>44.311</v>
      </c>
      <c r="X59">
        <v>147.20237499999999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67.655124000000001</v>
      </c>
      <c r="AL59">
        <v>81.34</v>
      </c>
      <c r="AM59">
        <v>0</v>
      </c>
      <c r="AN59">
        <v>1.1045309999999999</v>
      </c>
      <c r="AO59">
        <v>0</v>
      </c>
      <c r="AP59">
        <v>8.3264999999999993</v>
      </c>
      <c r="AQ59">
        <v>0</v>
      </c>
      <c r="AR59">
        <v>36.432000000000002</v>
      </c>
      <c r="AS59">
        <v>37.890518999999998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3274.9159059999993</v>
      </c>
    </row>
    <row r="60" spans="1:117">
      <c r="A60" t="s">
        <v>102</v>
      </c>
      <c r="B60">
        <v>0</v>
      </c>
      <c r="C60">
        <v>0</v>
      </c>
      <c r="D60">
        <v>49.138972000000003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71.965838000000005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143.345144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413.4375</v>
      </c>
      <c r="V60">
        <v>20.801072000000001</v>
      </c>
      <c r="W60">
        <v>44.311</v>
      </c>
      <c r="X60">
        <v>147.20237499999999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67.655124000000001</v>
      </c>
      <c r="AL60">
        <v>81.34</v>
      </c>
      <c r="AM60">
        <v>0</v>
      </c>
      <c r="AN60">
        <v>1.1045309999999999</v>
      </c>
      <c r="AO60">
        <v>0</v>
      </c>
      <c r="AP60">
        <v>8.3264999999999993</v>
      </c>
      <c r="AQ60">
        <v>0</v>
      </c>
      <c r="AR60">
        <v>36.432000000000002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3274.9159009999994</v>
      </c>
    </row>
    <row r="61" spans="1:117">
      <c r="A61" t="s">
        <v>103</v>
      </c>
      <c r="B61">
        <v>0</v>
      </c>
      <c r="C61">
        <v>0</v>
      </c>
      <c r="D61">
        <v>48.878287999999998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71.965838000000005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143.345144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413.4375</v>
      </c>
      <c r="V61">
        <v>20.801072000000001</v>
      </c>
      <c r="W61">
        <v>44.311</v>
      </c>
      <c r="X61">
        <v>147.20237499999999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67.655124000000001</v>
      </c>
      <c r="AL61">
        <v>81.34</v>
      </c>
      <c r="AM61">
        <v>0</v>
      </c>
      <c r="AN61">
        <v>1.1045309999999999</v>
      </c>
      <c r="AO61">
        <v>0</v>
      </c>
      <c r="AP61">
        <v>8.3264999999999993</v>
      </c>
      <c r="AQ61">
        <v>0</v>
      </c>
      <c r="AR61">
        <v>36.432000000000002</v>
      </c>
      <c r="AS61">
        <v>37.890518999999998</v>
      </c>
      <c r="AT61">
        <v>20.000008999999999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3274.6552259999994</v>
      </c>
    </row>
    <row r="62" spans="1:117">
      <c r="A62" t="s">
        <v>104</v>
      </c>
      <c r="B62">
        <v>0</v>
      </c>
      <c r="C62">
        <v>0</v>
      </c>
      <c r="D62">
        <v>48.878287999999998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71.965838000000005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143.345144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413.4375</v>
      </c>
      <c r="V62">
        <v>20.801072000000001</v>
      </c>
      <c r="W62">
        <v>44.311</v>
      </c>
      <c r="X62">
        <v>147.20237499999999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47.405245000000001</v>
      </c>
      <c r="AH62">
        <v>179.96245400000001</v>
      </c>
      <c r="AI62">
        <v>4.2720909999999996</v>
      </c>
      <c r="AJ62">
        <v>0</v>
      </c>
      <c r="AK62">
        <v>67.655124000000001</v>
      </c>
      <c r="AL62">
        <v>81.34</v>
      </c>
      <c r="AM62">
        <v>0</v>
      </c>
      <c r="AN62">
        <v>1.1045309999999999</v>
      </c>
      <c r="AO62">
        <v>0</v>
      </c>
      <c r="AP62">
        <v>8.3264999999999993</v>
      </c>
      <c r="AQ62">
        <v>0</v>
      </c>
      <c r="AR62">
        <v>44.16</v>
      </c>
      <c r="AS62">
        <v>37.890518999999998</v>
      </c>
      <c r="AT62">
        <v>20.000012000000002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3286.6553199999994</v>
      </c>
    </row>
    <row r="63" spans="1:117">
      <c r="A63" t="s">
        <v>105</v>
      </c>
      <c r="B63">
        <v>0</v>
      </c>
      <c r="C63">
        <v>0</v>
      </c>
      <c r="D63">
        <v>48.878287999999998</v>
      </c>
      <c r="E63">
        <v>0</v>
      </c>
      <c r="F63">
        <v>0</v>
      </c>
      <c r="G63">
        <v>77.578919999999997</v>
      </c>
      <c r="H63">
        <v>0</v>
      </c>
      <c r="I63">
        <v>0</v>
      </c>
      <c r="J63">
        <v>71.965838000000005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143.345144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413.4375</v>
      </c>
      <c r="V63">
        <v>20.801072000000001</v>
      </c>
      <c r="W63">
        <v>44.311</v>
      </c>
      <c r="X63">
        <v>147.20237499999999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47.405245000000001</v>
      </c>
      <c r="AH63">
        <v>179.96245400000001</v>
      </c>
      <c r="AI63">
        <v>18.308964</v>
      </c>
      <c r="AJ63">
        <v>0</v>
      </c>
      <c r="AK63">
        <v>67.655124000000001</v>
      </c>
      <c r="AL63">
        <v>81.34</v>
      </c>
      <c r="AM63">
        <v>0</v>
      </c>
      <c r="AN63">
        <v>1.1045309999999999</v>
      </c>
      <c r="AO63">
        <v>0</v>
      </c>
      <c r="AP63">
        <v>12.169499999999999</v>
      </c>
      <c r="AQ63">
        <v>0</v>
      </c>
      <c r="AR63">
        <v>44.16</v>
      </c>
      <c r="AS63">
        <v>37.890518999999998</v>
      </c>
      <c r="AT63">
        <v>20.000012999999999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3304.5351939999991</v>
      </c>
    </row>
    <row r="64" spans="1:117">
      <c r="A64" t="s">
        <v>106</v>
      </c>
      <c r="B64">
        <v>0</v>
      </c>
      <c r="C64">
        <v>0</v>
      </c>
      <c r="D64">
        <v>48.878287999999998</v>
      </c>
      <c r="E64">
        <v>0</v>
      </c>
      <c r="F64">
        <v>0</v>
      </c>
      <c r="G64">
        <v>77.578919999999997</v>
      </c>
      <c r="H64">
        <v>0</v>
      </c>
      <c r="I64">
        <v>0</v>
      </c>
      <c r="J64">
        <v>71.965838000000005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143.345144</v>
      </c>
      <c r="Q64">
        <v>19.130299000000001</v>
      </c>
      <c r="R64">
        <v>44.906624999999998</v>
      </c>
      <c r="S64">
        <v>27.538981</v>
      </c>
      <c r="T64">
        <v>3.0945860000000001</v>
      </c>
      <c r="U64">
        <v>413.4375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47.405245000000001</v>
      </c>
      <c r="AH64">
        <v>179.96245400000001</v>
      </c>
      <c r="AI64">
        <v>18.308964</v>
      </c>
      <c r="AJ64">
        <v>0</v>
      </c>
      <c r="AK64">
        <v>67.655124000000001</v>
      </c>
      <c r="AL64">
        <v>81.34</v>
      </c>
      <c r="AM64">
        <v>0</v>
      </c>
      <c r="AN64">
        <v>1.1045309999999999</v>
      </c>
      <c r="AO64">
        <v>0</v>
      </c>
      <c r="AP64">
        <v>12.169499999999999</v>
      </c>
      <c r="AQ64">
        <v>0</v>
      </c>
      <c r="AR64">
        <v>44.16</v>
      </c>
      <c r="AS64">
        <v>37.890518999999998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3300.9351989999996</v>
      </c>
    </row>
    <row r="65" spans="1:117">
      <c r="A65" t="s">
        <v>107</v>
      </c>
      <c r="B65">
        <v>0</v>
      </c>
      <c r="C65">
        <v>0</v>
      </c>
      <c r="D65">
        <v>48.878287999999998</v>
      </c>
      <c r="E65">
        <v>0</v>
      </c>
      <c r="F65">
        <v>0</v>
      </c>
      <c r="G65">
        <v>77.578919999999997</v>
      </c>
      <c r="H65">
        <v>0</v>
      </c>
      <c r="I65">
        <v>0</v>
      </c>
      <c r="J65">
        <v>71.965838000000005</v>
      </c>
      <c r="K65">
        <v>688.71594700000003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143.345144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413.4375</v>
      </c>
      <c r="V65">
        <v>20.801072000000001</v>
      </c>
      <c r="W65">
        <v>44.311</v>
      </c>
      <c r="X65">
        <v>147.20237499999999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47.405245000000001</v>
      </c>
      <c r="AH65">
        <v>179.96245400000001</v>
      </c>
      <c r="AI65">
        <v>18.308964</v>
      </c>
      <c r="AJ65">
        <v>0</v>
      </c>
      <c r="AK65">
        <v>67.655124000000001</v>
      </c>
      <c r="AL65">
        <v>81.34</v>
      </c>
      <c r="AM65">
        <v>0</v>
      </c>
      <c r="AN65">
        <v>1.1045309999999999</v>
      </c>
      <c r="AO65">
        <v>0</v>
      </c>
      <c r="AP65">
        <v>12.169499999999999</v>
      </c>
      <c r="AQ65">
        <v>0</v>
      </c>
      <c r="AR65">
        <v>36.432000000000002</v>
      </c>
      <c r="AS65">
        <v>37.890518999999998</v>
      </c>
      <c r="AT65">
        <v>20.000029000000001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3296.807209999999</v>
      </c>
    </row>
    <row r="66" spans="1:117">
      <c r="A66" t="s">
        <v>108</v>
      </c>
      <c r="B66">
        <v>0</v>
      </c>
      <c r="C66">
        <v>0</v>
      </c>
      <c r="D66">
        <v>48.878287999999998</v>
      </c>
      <c r="E66">
        <v>0</v>
      </c>
      <c r="F66">
        <v>0</v>
      </c>
      <c r="G66">
        <v>77.578919999999997</v>
      </c>
      <c r="H66">
        <v>0</v>
      </c>
      <c r="I66">
        <v>0</v>
      </c>
      <c r="J66">
        <v>71.965838000000005</v>
      </c>
      <c r="K66">
        <v>688.71594700000003</v>
      </c>
      <c r="L66">
        <v>422.44379900000001</v>
      </c>
      <c r="M66">
        <v>97.055942999999999</v>
      </c>
      <c r="N66">
        <v>124.384996</v>
      </c>
      <c r="O66">
        <v>130.58071699999999</v>
      </c>
      <c r="P66">
        <v>143.345144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413.4375</v>
      </c>
      <c r="V66">
        <v>20.801072000000001</v>
      </c>
      <c r="W66">
        <v>44.311</v>
      </c>
      <c r="X66">
        <v>147.20237499999999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47.405245000000001</v>
      </c>
      <c r="AH66">
        <v>179.96245400000001</v>
      </c>
      <c r="AI66">
        <v>18.308964</v>
      </c>
      <c r="AJ66">
        <v>0</v>
      </c>
      <c r="AK66">
        <v>67.655124000000001</v>
      </c>
      <c r="AL66">
        <v>81.34</v>
      </c>
      <c r="AM66">
        <v>0</v>
      </c>
      <c r="AN66">
        <v>1.1045309999999999</v>
      </c>
      <c r="AO66">
        <v>0</v>
      </c>
      <c r="AP66">
        <v>10.888500000000001</v>
      </c>
      <c r="AQ66">
        <v>0</v>
      </c>
      <c r="AR66">
        <v>36.432000000000002</v>
      </c>
      <c r="AS66">
        <v>37.890518999999998</v>
      </c>
      <c r="AT66">
        <v>20.000014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3295.5261949999995</v>
      </c>
    </row>
    <row r="67" spans="1:117">
      <c r="A67" t="s">
        <v>109</v>
      </c>
      <c r="B67">
        <v>0</v>
      </c>
      <c r="C67">
        <v>0</v>
      </c>
      <c r="D67">
        <v>48.878287999999998</v>
      </c>
      <c r="E67">
        <v>0</v>
      </c>
      <c r="F67">
        <v>0</v>
      </c>
      <c r="G67">
        <v>77.578919999999997</v>
      </c>
      <c r="H67">
        <v>0</v>
      </c>
      <c r="I67">
        <v>0</v>
      </c>
      <c r="J67">
        <v>71.965838000000005</v>
      </c>
      <c r="K67">
        <v>688.71594700000003</v>
      </c>
      <c r="L67">
        <v>422.44379900000001</v>
      </c>
      <c r="M67">
        <v>97.055942999999999</v>
      </c>
      <c r="N67">
        <v>124.384996</v>
      </c>
      <c r="O67">
        <v>130.58071699999999</v>
      </c>
      <c r="P67">
        <v>143.345144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413.4375</v>
      </c>
      <c r="V67">
        <v>20.801072000000001</v>
      </c>
      <c r="W67">
        <v>44.311</v>
      </c>
      <c r="X67">
        <v>147.20237499999999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47.405245000000001</v>
      </c>
      <c r="AH67">
        <v>179.96245400000001</v>
      </c>
      <c r="AI67">
        <v>4.2720909999999996</v>
      </c>
      <c r="AJ67">
        <v>0</v>
      </c>
      <c r="AK67">
        <v>67.655124000000001</v>
      </c>
      <c r="AL67">
        <v>81.34</v>
      </c>
      <c r="AM67">
        <v>0</v>
      </c>
      <c r="AN67">
        <v>1.1045309999999999</v>
      </c>
      <c r="AO67">
        <v>0</v>
      </c>
      <c r="AP67">
        <v>10.888500000000001</v>
      </c>
      <c r="AQ67">
        <v>0</v>
      </c>
      <c r="AR67">
        <v>36.432000000000002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3281.4893079999993</v>
      </c>
    </row>
    <row r="68" spans="1:117">
      <c r="A68" t="s">
        <v>110</v>
      </c>
      <c r="B68">
        <v>0</v>
      </c>
      <c r="C68">
        <v>0</v>
      </c>
      <c r="D68">
        <v>48.878287999999998</v>
      </c>
      <c r="E68">
        <v>0</v>
      </c>
      <c r="F68">
        <v>0</v>
      </c>
      <c r="G68">
        <v>77.578919999999997</v>
      </c>
      <c r="H68">
        <v>0</v>
      </c>
      <c r="I68">
        <v>0</v>
      </c>
      <c r="J68">
        <v>71.965838000000005</v>
      </c>
      <c r="K68">
        <v>688.71594700000003</v>
      </c>
      <c r="L68">
        <v>422.44379900000001</v>
      </c>
      <c r="M68">
        <v>97.055942999999999</v>
      </c>
      <c r="N68">
        <v>124.384996</v>
      </c>
      <c r="O68">
        <v>130.58071699999999</v>
      </c>
      <c r="P68">
        <v>143.345144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413.4375</v>
      </c>
      <c r="V68">
        <v>20.801072000000001</v>
      </c>
      <c r="W68">
        <v>44.311</v>
      </c>
      <c r="X68">
        <v>147.20237499999999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4.2720909999999996</v>
      </c>
      <c r="AJ68">
        <v>0</v>
      </c>
      <c r="AK68">
        <v>67.655124000000001</v>
      </c>
      <c r="AL68">
        <v>81.34</v>
      </c>
      <c r="AM68">
        <v>0</v>
      </c>
      <c r="AN68">
        <v>1.1045309999999999</v>
      </c>
      <c r="AO68">
        <v>0</v>
      </c>
      <c r="AP68">
        <v>10.888500000000001</v>
      </c>
      <c r="AQ68">
        <v>0</v>
      </c>
      <c r="AR68">
        <v>36.432000000000002</v>
      </c>
      <c r="AS68">
        <v>37.890518999999998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3281.4893099999995</v>
      </c>
    </row>
    <row r="69" spans="1:117">
      <c r="A69" t="s">
        <v>111</v>
      </c>
      <c r="B69">
        <v>0</v>
      </c>
      <c r="C69">
        <v>0</v>
      </c>
      <c r="D69">
        <v>48.878287999999998</v>
      </c>
      <c r="E69">
        <v>0</v>
      </c>
      <c r="F69">
        <v>0</v>
      </c>
      <c r="G69">
        <v>77.578919999999997</v>
      </c>
      <c r="H69">
        <v>0</v>
      </c>
      <c r="I69">
        <v>0</v>
      </c>
      <c r="J69">
        <v>71.965838000000005</v>
      </c>
      <c r="K69">
        <v>688.71594700000003</v>
      </c>
      <c r="L69">
        <v>422.44379900000001</v>
      </c>
      <c r="M69">
        <v>97.055942999999999</v>
      </c>
      <c r="N69">
        <v>124.384996</v>
      </c>
      <c r="O69">
        <v>130.58071699999999</v>
      </c>
      <c r="P69">
        <v>143.345144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413.4375</v>
      </c>
      <c r="V69">
        <v>20.801072000000001</v>
      </c>
      <c r="W69">
        <v>44.311</v>
      </c>
      <c r="X69">
        <v>147.20237499999999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4.2720909999999996</v>
      </c>
      <c r="AJ69">
        <v>0</v>
      </c>
      <c r="AK69">
        <v>67.655124000000001</v>
      </c>
      <c r="AL69">
        <v>81.34</v>
      </c>
      <c r="AM69">
        <v>0</v>
      </c>
      <c r="AN69">
        <v>1.1045309999999999</v>
      </c>
      <c r="AO69">
        <v>0</v>
      </c>
      <c r="AP69">
        <v>10.888500000000001</v>
      </c>
      <c r="AQ69">
        <v>0</v>
      </c>
      <c r="AR69">
        <v>36.432000000000002</v>
      </c>
      <c r="AS69">
        <v>37.890518999999998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3281.4893099999995</v>
      </c>
    </row>
    <row r="70" spans="1:117">
      <c r="A70" t="s">
        <v>112</v>
      </c>
      <c r="B70">
        <v>0</v>
      </c>
      <c r="C70">
        <v>0</v>
      </c>
      <c r="D70">
        <v>48.617604</v>
      </c>
      <c r="E70">
        <v>0</v>
      </c>
      <c r="F70">
        <v>0</v>
      </c>
      <c r="G70">
        <v>77.578919999999997</v>
      </c>
      <c r="H70">
        <v>0</v>
      </c>
      <c r="I70">
        <v>0</v>
      </c>
      <c r="J70">
        <v>71.965838000000005</v>
      </c>
      <c r="K70">
        <v>688.71594700000003</v>
      </c>
      <c r="L70">
        <v>422.44379900000001</v>
      </c>
      <c r="M70">
        <v>97.055942999999999</v>
      </c>
      <c r="N70">
        <v>124.384996</v>
      </c>
      <c r="O70">
        <v>130.58071699999999</v>
      </c>
      <c r="P70">
        <v>143.345144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413.4375</v>
      </c>
      <c r="V70">
        <v>20.801072000000001</v>
      </c>
      <c r="W70">
        <v>44.311</v>
      </c>
      <c r="X70">
        <v>147.20237499999999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4.2720909999999996</v>
      </c>
      <c r="AJ70">
        <v>0</v>
      </c>
      <c r="AK70">
        <v>67.655124000000001</v>
      </c>
      <c r="AL70">
        <v>81.34</v>
      </c>
      <c r="AM70">
        <v>0</v>
      </c>
      <c r="AN70">
        <v>1.1045309999999999</v>
      </c>
      <c r="AO70">
        <v>0</v>
      </c>
      <c r="AP70">
        <v>10.888500000000001</v>
      </c>
      <c r="AQ70">
        <v>0</v>
      </c>
      <c r="AR70">
        <v>36.432000000000002</v>
      </c>
      <c r="AS70">
        <v>37.890518999999998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3281.2286259999996</v>
      </c>
    </row>
    <row r="71" spans="1:117">
      <c r="A71" t="s">
        <v>113</v>
      </c>
      <c r="B71">
        <v>0</v>
      </c>
      <c r="C71">
        <v>0</v>
      </c>
      <c r="D71">
        <v>48.617604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70.607991999999996</v>
      </c>
      <c r="K71">
        <v>688.71594700000003</v>
      </c>
      <c r="L71">
        <v>422.44379900000001</v>
      </c>
      <c r="M71">
        <v>97.055942999999999</v>
      </c>
      <c r="N71">
        <v>124.384996</v>
      </c>
      <c r="O71">
        <v>130.58071699999999</v>
      </c>
      <c r="P71">
        <v>143.345144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416.25</v>
      </c>
      <c r="V71">
        <v>20.801072000000001</v>
      </c>
      <c r="W71">
        <v>44.311</v>
      </c>
      <c r="X71">
        <v>147.20237499999999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4.2720909999999996</v>
      </c>
      <c r="AJ71">
        <v>0</v>
      </c>
      <c r="AK71">
        <v>67.655124000000001</v>
      </c>
      <c r="AL71">
        <v>79.376220000000004</v>
      </c>
      <c r="AM71">
        <v>0</v>
      </c>
      <c r="AN71">
        <v>1.1045309999999999</v>
      </c>
      <c r="AO71">
        <v>0</v>
      </c>
      <c r="AP71">
        <v>10.888500000000001</v>
      </c>
      <c r="AQ71">
        <v>0</v>
      </c>
      <c r="AR71">
        <v>36.432000000000002</v>
      </c>
      <c r="AS71">
        <v>37.890518999999998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3279.3819319999998</v>
      </c>
    </row>
    <row r="72" spans="1:117">
      <c r="A72" t="s">
        <v>114</v>
      </c>
      <c r="B72">
        <v>0</v>
      </c>
      <c r="C72">
        <v>0</v>
      </c>
      <c r="D72">
        <v>48.617604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70.607991999999996</v>
      </c>
      <c r="K72">
        <v>688.71594700000003</v>
      </c>
      <c r="L72">
        <v>422.44379900000001</v>
      </c>
      <c r="M72">
        <v>97.055942999999999</v>
      </c>
      <c r="N72">
        <v>124.384996</v>
      </c>
      <c r="O72">
        <v>130.58071699999999</v>
      </c>
      <c r="P72">
        <v>143.345144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416.25</v>
      </c>
      <c r="V72">
        <v>20.801072000000001</v>
      </c>
      <c r="W72">
        <v>44.311</v>
      </c>
      <c r="X72">
        <v>147.20237499999999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16.783217</v>
      </c>
      <c r="AJ72">
        <v>0</v>
      </c>
      <c r="AK72">
        <v>67.655124000000001</v>
      </c>
      <c r="AL72">
        <v>79.376220000000004</v>
      </c>
      <c r="AM72">
        <v>0</v>
      </c>
      <c r="AN72">
        <v>1.1045309999999999</v>
      </c>
      <c r="AO72">
        <v>0</v>
      </c>
      <c r="AP72">
        <v>10.888500000000001</v>
      </c>
      <c r="AQ72">
        <v>0</v>
      </c>
      <c r="AR72">
        <v>36.432000000000002</v>
      </c>
      <c r="AS72">
        <v>37.890518999999998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3291.8930580000001</v>
      </c>
    </row>
    <row r="73" spans="1:117">
      <c r="A73" t="s">
        <v>115</v>
      </c>
      <c r="B73">
        <v>0</v>
      </c>
      <c r="C73">
        <v>0</v>
      </c>
      <c r="D73">
        <v>48.617604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70.607991999999996</v>
      </c>
      <c r="K73">
        <v>688.71594700000003</v>
      </c>
      <c r="L73">
        <v>422.44379900000001</v>
      </c>
      <c r="M73">
        <v>97.055942999999999</v>
      </c>
      <c r="N73">
        <v>124.384996</v>
      </c>
      <c r="O73">
        <v>130.58071699999999</v>
      </c>
      <c r="P73">
        <v>143.345144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416.25</v>
      </c>
      <c r="V73">
        <v>20.801072000000001</v>
      </c>
      <c r="W73">
        <v>44.311</v>
      </c>
      <c r="X73">
        <v>147.20237499999999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16.783217</v>
      </c>
      <c r="AJ73">
        <v>0</v>
      </c>
      <c r="AK73">
        <v>67.655124000000001</v>
      </c>
      <c r="AL73">
        <v>77.853999999999999</v>
      </c>
      <c r="AM73">
        <v>5.39154</v>
      </c>
      <c r="AN73">
        <v>1.1045309999999999</v>
      </c>
      <c r="AO73">
        <v>0</v>
      </c>
      <c r="AP73">
        <v>9.6074999999999999</v>
      </c>
      <c r="AQ73">
        <v>0</v>
      </c>
      <c r="AR73">
        <v>36.432000000000002</v>
      </c>
      <c r="AS73">
        <v>37.890518999999998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3283.521804</v>
      </c>
    </row>
    <row r="74" spans="1:117">
      <c r="A74" t="s">
        <v>116</v>
      </c>
      <c r="B74">
        <v>0</v>
      </c>
      <c r="C74">
        <v>0</v>
      </c>
      <c r="D74">
        <v>48.617604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70.607991999999996</v>
      </c>
      <c r="K74">
        <v>688.71594700000003</v>
      </c>
      <c r="L74">
        <v>422.44379900000001</v>
      </c>
      <c r="M74">
        <v>97.055942999999999</v>
      </c>
      <c r="N74">
        <v>124.384996</v>
      </c>
      <c r="O74">
        <v>130.58071699999999</v>
      </c>
      <c r="P74">
        <v>143.345144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416.25</v>
      </c>
      <c r="V74">
        <v>20.801072000000001</v>
      </c>
      <c r="W74">
        <v>44.311</v>
      </c>
      <c r="X74">
        <v>147.20237499999999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9.1544819999999998</v>
      </c>
      <c r="AJ74">
        <v>0</v>
      </c>
      <c r="AK74">
        <v>67.655124000000001</v>
      </c>
      <c r="AL74">
        <v>77.853999999999999</v>
      </c>
      <c r="AM74">
        <v>5.39154</v>
      </c>
      <c r="AN74">
        <v>1.1045309999999999</v>
      </c>
      <c r="AO74">
        <v>0</v>
      </c>
      <c r="AP74">
        <v>9.6074999999999999</v>
      </c>
      <c r="AQ74">
        <v>0</v>
      </c>
      <c r="AR74">
        <v>36.432000000000002</v>
      </c>
      <c r="AS74">
        <v>37.890518999999998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3275.8930689999997</v>
      </c>
    </row>
    <row r="75" spans="1:117">
      <c r="A75" t="s">
        <v>117</v>
      </c>
      <c r="B75">
        <v>0</v>
      </c>
      <c r="C75">
        <v>0</v>
      </c>
      <c r="D75">
        <v>48.878287999999998</v>
      </c>
      <c r="E75">
        <v>0</v>
      </c>
      <c r="F75">
        <v>0</v>
      </c>
      <c r="G75">
        <v>76.241352000000006</v>
      </c>
      <c r="H75">
        <v>0</v>
      </c>
      <c r="I75">
        <v>0</v>
      </c>
      <c r="J75">
        <v>70.607991999999996</v>
      </c>
      <c r="K75">
        <v>688.71594700000003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143.345144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20.801072000000001</v>
      </c>
      <c r="W75">
        <v>44.311</v>
      </c>
      <c r="X75">
        <v>147.20237499999999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12.205976</v>
      </c>
      <c r="AJ75">
        <v>0</v>
      </c>
      <c r="AK75">
        <v>67.655124000000001</v>
      </c>
      <c r="AL75">
        <v>77.853999999999999</v>
      </c>
      <c r="AM75">
        <v>5.39154</v>
      </c>
      <c r="AN75">
        <v>1.1045309999999999</v>
      </c>
      <c r="AO75">
        <v>0</v>
      </c>
      <c r="AP75">
        <v>9.6074999999999999</v>
      </c>
      <c r="AQ75">
        <v>0</v>
      </c>
      <c r="AR75">
        <v>36.432000000000002</v>
      </c>
      <c r="AS75">
        <v>37.890518999999998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3279.2052469999999</v>
      </c>
    </row>
    <row r="76" spans="1:117">
      <c r="A76" t="s">
        <v>118</v>
      </c>
      <c r="B76">
        <v>0</v>
      </c>
      <c r="C76">
        <v>0</v>
      </c>
      <c r="D76">
        <v>48.878287999999998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70.607991999999996</v>
      </c>
      <c r="K76">
        <v>688.71594700000003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143.345144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416.25</v>
      </c>
      <c r="V76">
        <v>20.801072000000001</v>
      </c>
      <c r="W76">
        <v>34.811</v>
      </c>
      <c r="X76">
        <v>147.20237499999999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32.576563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79.338843999999995</v>
      </c>
      <c r="AJ76">
        <v>0</v>
      </c>
      <c r="AK76">
        <v>67.655124000000001</v>
      </c>
      <c r="AL76">
        <v>77.853999999999999</v>
      </c>
      <c r="AM76">
        <v>12.527402</v>
      </c>
      <c r="AN76">
        <v>1.1045309999999999</v>
      </c>
      <c r="AO76">
        <v>0</v>
      </c>
      <c r="AP76">
        <v>9.6074999999999999</v>
      </c>
      <c r="AQ76">
        <v>0</v>
      </c>
      <c r="AR76">
        <v>36.432000000000002</v>
      </c>
      <c r="AS76">
        <v>37.890518999999998</v>
      </c>
      <c r="AT76">
        <v>20.000001000000001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3343.9739759999993</v>
      </c>
    </row>
    <row r="77" spans="1:117">
      <c r="A77" t="s">
        <v>119</v>
      </c>
      <c r="B77">
        <v>0</v>
      </c>
      <c r="C77">
        <v>0</v>
      </c>
      <c r="D77">
        <v>48.878287999999998</v>
      </c>
      <c r="E77">
        <v>0</v>
      </c>
      <c r="F77">
        <v>0</v>
      </c>
      <c r="G77">
        <v>76.241354000000001</v>
      </c>
      <c r="H77">
        <v>0</v>
      </c>
      <c r="I77">
        <v>0</v>
      </c>
      <c r="J77">
        <v>70.607991999999996</v>
      </c>
      <c r="K77">
        <v>688.71594700000003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143.345144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416.25</v>
      </c>
      <c r="V77">
        <v>20.801072000000001</v>
      </c>
      <c r="W77">
        <v>34.811</v>
      </c>
      <c r="X77">
        <v>147.20237499999999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79.338843999999995</v>
      </c>
      <c r="AJ77">
        <v>0</v>
      </c>
      <c r="AK77">
        <v>67.655124000000001</v>
      </c>
      <c r="AL77">
        <v>77.853999999999999</v>
      </c>
      <c r="AM77">
        <v>12.527402</v>
      </c>
      <c r="AN77">
        <v>1.1045309999999999</v>
      </c>
      <c r="AO77">
        <v>0</v>
      </c>
      <c r="AP77">
        <v>9.6074999999999999</v>
      </c>
      <c r="AQ77">
        <v>0</v>
      </c>
      <c r="AR77">
        <v>36.432000000000002</v>
      </c>
      <c r="AS77">
        <v>37.890518999999998</v>
      </c>
      <c r="AT77">
        <v>20.000003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3343.9739799999993</v>
      </c>
    </row>
    <row r="78" spans="1:117">
      <c r="A78" t="s">
        <v>120</v>
      </c>
      <c r="B78">
        <v>0</v>
      </c>
      <c r="C78">
        <v>0</v>
      </c>
      <c r="D78">
        <v>48.878287999999998</v>
      </c>
      <c r="E78">
        <v>0</v>
      </c>
      <c r="F78">
        <v>0</v>
      </c>
      <c r="G78">
        <v>76.241354000000001</v>
      </c>
      <c r="H78">
        <v>0</v>
      </c>
      <c r="I78">
        <v>0</v>
      </c>
      <c r="J78">
        <v>70.607991999999996</v>
      </c>
      <c r="K78">
        <v>688.11594700000001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143.345144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416.25</v>
      </c>
      <c r="V78">
        <v>20.801072000000001</v>
      </c>
      <c r="W78">
        <v>34.811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47.405245000000001</v>
      </c>
      <c r="AH78">
        <v>182.023944</v>
      </c>
      <c r="AI78">
        <v>79.338843999999995</v>
      </c>
      <c r="AJ78">
        <v>0</v>
      </c>
      <c r="AK78">
        <v>67.655124000000001</v>
      </c>
      <c r="AL78">
        <v>77.853999999999999</v>
      </c>
      <c r="AM78">
        <v>18.838674000000001</v>
      </c>
      <c r="AN78">
        <v>1.1045309999999999</v>
      </c>
      <c r="AO78">
        <v>0</v>
      </c>
      <c r="AP78">
        <v>11.529</v>
      </c>
      <c r="AQ78">
        <v>0</v>
      </c>
      <c r="AR78">
        <v>36.432000000000002</v>
      </c>
      <c r="AS78">
        <v>39.309496000000003</v>
      </c>
      <c r="AT78">
        <v>20.000003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3380.9233649999987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76.241354000000001</v>
      </c>
      <c r="H79">
        <v>0</v>
      </c>
      <c r="I79">
        <v>0</v>
      </c>
      <c r="J79">
        <v>70.607991999999996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143.345144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416.25</v>
      </c>
      <c r="V79">
        <v>20.801072000000001</v>
      </c>
      <c r="W79">
        <v>44.311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47.405245000000001</v>
      </c>
      <c r="AH79">
        <v>182.023944</v>
      </c>
      <c r="AI79">
        <v>79.338843999999995</v>
      </c>
      <c r="AJ79">
        <v>0</v>
      </c>
      <c r="AK79">
        <v>67.655124000000001</v>
      </c>
      <c r="AL79">
        <v>77.853999999999999</v>
      </c>
      <c r="AM79">
        <v>18.838674000000001</v>
      </c>
      <c r="AN79">
        <v>1.1045309999999999</v>
      </c>
      <c r="AO79">
        <v>0</v>
      </c>
      <c r="AP79">
        <v>11.529</v>
      </c>
      <c r="AQ79">
        <v>0</v>
      </c>
      <c r="AR79">
        <v>36.432000000000002</v>
      </c>
      <c r="AS79">
        <v>39.309496000000003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3390.4233659999986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76.241354000000001</v>
      </c>
      <c r="H80">
        <v>0</v>
      </c>
      <c r="I80">
        <v>0</v>
      </c>
      <c r="J80">
        <v>70.607991999999996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143.345144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416.25</v>
      </c>
      <c r="V80">
        <v>20.801072000000001</v>
      </c>
      <c r="W80">
        <v>44.311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47.405245000000001</v>
      </c>
      <c r="AH80">
        <v>182.023944</v>
      </c>
      <c r="AI80">
        <v>79.338843999999995</v>
      </c>
      <c r="AJ80">
        <v>0</v>
      </c>
      <c r="AK80">
        <v>67.655124000000001</v>
      </c>
      <c r="AL80">
        <v>77.853999999999999</v>
      </c>
      <c r="AM80">
        <v>18.838674000000001</v>
      </c>
      <c r="AN80">
        <v>1.1045309999999999</v>
      </c>
      <c r="AO80">
        <v>0</v>
      </c>
      <c r="AP80">
        <v>11.529</v>
      </c>
      <c r="AQ80">
        <v>0</v>
      </c>
      <c r="AR80">
        <v>36.432000000000002</v>
      </c>
      <c r="AS80">
        <v>39.309496000000003</v>
      </c>
      <c r="AT80">
        <v>20.000003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3390.4233649999987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76.241354000000001</v>
      </c>
      <c r="H81">
        <v>0</v>
      </c>
      <c r="I81">
        <v>0</v>
      </c>
      <c r="J81">
        <v>70.607991999999996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143.345144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416.25</v>
      </c>
      <c r="V81">
        <v>20.801072000000001</v>
      </c>
      <c r="W81">
        <v>44.311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47.405245000000001</v>
      </c>
      <c r="AH81">
        <v>182.023944</v>
      </c>
      <c r="AI81">
        <v>79.338843999999995</v>
      </c>
      <c r="AJ81">
        <v>0</v>
      </c>
      <c r="AK81">
        <v>67.655124000000001</v>
      </c>
      <c r="AL81">
        <v>77.853999999999999</v>
      </c>
      <c r="AM81">
        <v>18.838674000000001</v>
      </c>
      <c r="AN81">
        <v>1.1045309999999999</v>
      </c>
      <c r="AO81">
        <v>0</v>
      </c>
      <c r="AP81">
        <v>7.6859999999999999</v>
      </c>
      <c r="AQ81">
        <v>0</v>
      </c>
      <c r="AR81">
        <v>36.432000000000002</v>
      </c>
      <c r="AS81">
        <v>39.309496000000003</v>
      </c>
      <c r="AT81">
        <v>20.000001999999999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3386.580363999999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76.241354000000001</v>
      </c>
      <c r="H82">
        <v>0</v>
      </c>
      <c r="I82">
        <v>0</v>
      </c>
      <c r="J82">
        <v>70.607991999999996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143.345144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416.25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47.405245000000001</v>
      </c>
      <c r="AH82">
        <v>182.023944</v>
      </c>
      <c r="AI82">
        <v>7.6287349999999998</v>
      </c>
      <c r="AJ82">
        <v>0</v>
      </c>
      <c r="AK82">
        <v>67.655124000000001</v>
      </c>
      <c r="AL82">
        <v>77.853999999999999</v>
      </c>
      <c r="AM82">
        <v>18.838674000000001</v>
      </c>
      <c r="AN82">
        <v>1.1045309999999999</v>
      </c>
      <c r="AO82">
        <v>0</v>
      </c>
      <c r="AP82">
        <v>7.6859999999999999</v>
      </c>
      <c r="AQ82">
        <v>0</v>
      </c>
      <c r="AR82">
        <v>36.432000000000002</v>
      </c>
      <c r="AS82">
        <v>39.309496000000003</v>
      </c>
      <c r="AT82">
        <v>20.000001000000001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3314.8702539999986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70.607991999999996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143.345144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416.25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47.405245000000001</v>
      </c>
      <c r="AH83">
        <v>182.023944</v>
      </c>
      <c r="AI83">
        <v>7.6287349999999998</v>
      </c>
      <c r="AJ83">
        <v>0</v>
      </c>
      <c r="AK83">
        <v>67.655124000000001</v>
      </c>
      <c r="AL83">
        <v>77.853999999999999</v>
      </c>
      <c r="AM83">
        <v>18.838674000000001</v>
      </c>
      <c r="AN83">
        <v>1.1045309999999999</v>
      </c>
      <c r="AO83">
        <v>0</v>
      </c>
      <c r="AP83">
        <v>7.6859999999999999</v>
      </c>
      <c r="AQ83">
        <v>0</v>
      </c>
      <c r="AR83">
        <v>36.432000000000002</v>
      </c>
      <c r="AS83">
        <v>39.309496000000003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3314.8702529999987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70.607991999999996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143.345144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416.25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47.405245000000001</v>
      </c>
      <c r="AH84">
        <v>182.023944</v>
      </c>
      <c r="AI84">
        <v>7.6287349999999998</v>
      </c>
      <c r="AJ84">
        <v>0</v>
      </c>
      <c r="AK84">
        <v>67.655124000000001</v>
      </c>
      <c r="AL84">
        <v>77.853999999999999</v>
      </c>
      <c r="AM84">
        <v>18.838674000000001</v>
      </c>
      <c r="AN84">
        <v>1.1045309999999999</v>
      </c>
      <c r="AO84">
        <v>0</v>
      </c>
      <c r="AP84">
        <v>7.6859999999999999</v>
      </c>
      <c r="AQ84">
        <v>0</v>
      </c>
      <c r="AR84">
        <v>36.432000000000002</v>
      </c>
      <c r="AS84">
        <v>39.309496000000003</v>
      </c>
      <c r="AT84">
        <v>20.000001999999999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3314.8702549999989</v>
      </c>
    </row>
    <row r="85" spans="1:117">
      <c r="A85" t="s">
        <v>127</v>
      </c>
      <c r="B85">
        <v>0</v>
      </c>
      <c r="C85">
        <v>0</v>
      </c>
      <c r="D85">
        <v>48.878287999999998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70.607991999999996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143.345144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416.25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47.405245000000001</v>
      </c>
      <c r="AH85">
        <v>182.023944</v>
      </c>
      <c r="AI85">
        <v>7.6287349999999998</v>
      </c>
      <c r="AJ85">
        <v>0</v>
      </c>
      <c r="AK85">
        <v>67.655124000000001</v>
      </c>
      <c r="AL85">
        <v>77.853999999999999</v>
      </c>
      <c r="AM85">
        <v>18.838674000000001</v>
      </c>
      <c r="AN85">
        <v>1.1045309999999999</v>
      </c>
      <c r="AO85">
        <v>0</v>
      </c>
      <c r="AP85">
        <v>7.6859999999999999</v>
      </c>
      <c r="AQ85">
        <v>0</v>
      </c>
      <c r="AR85">
        <v>36.432000000000002</v>
      </c>
      <c r="AS85">
        <v>39.309496000000003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3314.8702529999987</v>
      </c>
    </row>
    <row r="86" spans="1:117">
      <c r="A86" t="s">
        <v>128</v>
      </c>
      <c r="B86">
        <v>0</v>
      </c>
      <c r="C86">
        <v>0</v>
      </c>
      <c r="D86">
        <v>48.878287999999998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70.607991999999996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143.345144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416.25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7.6287349999999998</v>
      </c>
      <c r="AJ86">
        <v>0</v>
      </c>
      <c r="AK86">
        <v>67.655124000000001</v>
      </c>
      <c r="AL86">
        <v>77.853999999999999</v>
      </c>
      <c r="AM86">
        <v>18.800616999999999</v>
      </c>
      <c r="AN86">
        <v>1.1045309999999999</v>
      </c>
      <c r="AO86">
        <v>0</v>
      </c>
      <c r="AP86">
        <v>7.6859999999999999</v>
      </c>
      <c r="AQ86">
        <v>0</v>
      </c>
      <c r="AR86">
        <v>36.432000000000002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3293.2543609999989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70.607991999999996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416.25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21.360458000000001</v>
      </c>
      <c r="AJ87">
        <v>0</v>
      </c>
      <c r="AK87">
        <v>67.655124000000001</v>
      </c>
      <c r="AL87">
        <v>77.853999999999999</v>
      </c>
      <c r="AM87">
        <v>18.800616999999999</v>
      </c>
      <c r="AN87">
        <v>1.1045309999999999</v>
      </c>
      <c r="AO87">
        <v>0</v>
      </c>
      <c r="AP87">
        <v>7.6859999999999999</v>
      </c>
      <c r="AQ87">
        <v>0</v>
      </c>
      <c r="AR87">
        <v>36.432000000000002</v>
      </c>
      <c r="AS87">
        <v>37.890518999999998</v>
      </c>
      <c r="AT87">
        <v>20.000001000000001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3314.2815969999992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70.607991999999996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416.25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21.360458000000001</v>
      </c>
      <c r="AJ88">
        <v>0</v>
      </c>
      <c r="AK88">
        <v>67.655124000000001</v>
      </c>
      <c r="AL88">
        <v>77.853999999999999</v>
      </c>
      <c r="AM88">
        <v>18.800616999999999</v>
      </c>
      <c r="AN88">
        <v>1.1045309999999999</v>
      </c>
      <c r="AO88">
        <v>0</v>
      </c>
      <c r="AP88">
        <v>7.6859999999999999</v>
      </c>
      <c r="AQ88">
        <v>0</v>
      </c>
      <c r="AR88">
        <v>36.432000000000002</v>
      </c>
      <c r="AS88">
        <v>37.890518999999998</v>
      </c>
      <c r="AT88">
        <v>20.000003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3314.2815989999995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70.607991999999996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416.25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21.360458000000001</v>
      </c>
      <c r="AJ89">
        <v>0</v>
      </c>
      <c r="AK89">
        <v>67.655124000000001</v>
      </c>
      <c r="AL89">
        <v>77.853999999999999</v>
      </c>
      <c r="AM89">
        <v>18.800616999999999</v>
      </c>
      <c r="AN89">
        <v>1.1045309999999999</v>
      </c>
      <c r="AO89">
        <v>0</v>
      </c>
      <c r="AP89">
        <v>7.6859999999999999</v>
      </c>
      <c r="AQ89">
        <v>0</v>
      </c>
      <c r="AR89">
        <v>36.432000000000002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3314.2815959999994</v>
      </c>
    </row>
    <row r="90" spans="1:117">
      <c r="A90" t="s">
        <v>132</v>
      </c>
      <c r="B90">
        <v>0</v>
      </c>
      <c r="C90">
        <v>0</v>
      </c>
      <c r="D90">
        <v>49.529997999999999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70.607991999999996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416.25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47.405245000000001</v>
      </c>
      <c r="AH90">
        <v>182.023944</v>
      </c>
      <c r="AI90">
        <v>21.360458000000001</v>
      </c>
      <c r="AJ90">
        <v>0</v>
      </c>
      <c r="AK90">
        <v>67.655124000000001</v>
      </c>
      <c r="AL90">
        <v>77.853999999999999</v>
      </c>
      <c r="AM90">
        <v>18.838674000000001</v>
      </c>
      <c r="AN90">
        <v>1.1045309999999999</v>
      </c>
      <c r="AO90">
        <v>0</v>
      </c>
      <c r="AP90">
        <v>7.6859999999999999</v>
      </c>
      <c r="AQ90">
        <v>0</v>
      </c>
      <c r="AR90">
        <v>36.432000000000002</v>
      </c>
      <c r="AS90">
        <v>39.309496000000003</v>
      </c>
      <c r="AT90">
        <v>20.000003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3335.8974949999993</v>
      </c>
    </row>
    <row r="91" spans="1:117">
      <c r="A91" t="s">
        <v>133</v>
      </c>
      <c r="B91">
        <v>0</v>
      </c>
      <c r="C91">
        <v>0</v>
      </c>
      <c r="D91">
        <v>49.529997999999999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70.607991999999996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416.25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47.405245000000001</v>
      </c>
      <c r="AH91">
        <v>182.023944</v>
      </c>
      <c r="AI91">
        <v>21.360458000000001</v>
      </c>
      <c r="AJ91">
        <v>0</v>
      </c>
      <c r="AK91">
        <v>67.655124000000001</v>
      </c>
      <c r="AL91">
        <v>76.691999999999993</v>
      </c>
      <c r="AM91">
        <v>18.838674000000001</v>
      </c>
      <c r="AN91">
        <v>1.1045309999999999</v>
      </c>
      <c r="AO91">
        <v>0</v>
      </c>
      <c r="AP91">
        <v>10.247999999999999</v>
      </c>
      <c r="AQ91">
        <v>0</v>
      </c>
      <c r="AR91">
        <v>36.432000000000002</v>
      </c>
      <c r="AS91">
        <v>39.309496000000003</v>
      </c>
      <c r="AT91">
        <v>20.000001000000001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3337.2974929999991</v>
      </c>
    </row>
    <row r="92" spans="1:117">
      <c r="A92" t="s">
        <v>134</v>
      </c>
      <c r="B92">
        <v>0</v>
      </c>
      <c r="C92">
        <v>0</v>
      </c>
      <c r="D92">
        <v>49.529997999999999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70.607991999999996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416.25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47.405245000000001</v>
      </c>
      <c r="AH92">
        <v>182.023944</v>
      </c>
      <c r="AI92">
        <v>21.360458000000001</v>
      </c>
      <c r="AJ92">
        <v>0</v>
      </c>
      <c r="AK92">
        <v>67.655124000000001</v>
      </c>
      <c r="AL92">
        <v>76.691999999999993</v>
      </c>
      <c r="AM92">
        <v>18.838674000000001</v>
      </c>
      <c r="AN92">
        <v>1.1045309999999999</v>
      </c>
      <c r="AO92">
        <v>0</v>
      </c>
      <c r="AP92">
        <v>10.247999999999999</v>
      </c>
      <c r="AQ92">
        <v>0</v>
      </c>
      <c r="AR92">
        <v>36.432000000000002</v>
      </c>
      <c r="AS92">
        <v>39.309496000000003</v>
      </c>
      <c r="AT92">
        <v>20.000001999999999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3337.2974939999995</v>
      </c>
    </row>
    <row r="93" spans="1:117">
      <c r="A93" t="s">
        <v>135</v>
      </c>
      <c r="B93">
        <v>0</v>
      </c>
      <c r="C93">
        <v>0</v>
      </c>
      <c r="D93">
        <v>49.529997999999999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70.607991999999996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416.25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47.405245000000001</v>
      </c>
      <c r="AH93">
        <v>182.023944</v>
      </c>
      <c r="AI93">
        <v>21.360458000000001</v>
      </c>
      <c r="AJ93">
        <v>0</v>
      </c>
      <c r="AK93">
        <v>67.655124000000001</v>
      </c>
      <c r="AL93">
        <v>76.691999999999993</v>
      </c>
      <c r="AM93">
        <v>18.838674000000001</v>
      </c>
      <c r="AN93">
        <v>1.1045309999999999</v>
      </c>
      <c r="AO93">
        <v>0</v>
      </c>
      <c r="AP93">
        <v>10.247999999999999</v>
      </c>
      <c r="AQ93">
        <v>0</v>
      </c>
      <c r="AR93">
        <v>36.432000000000002</v>
      </c>
      <c r="AS93">
        <v>39.309496000000003</v>
      </c>
      <c r="AT93">
        <v>20.000003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3337.2974949999993</v>
      </c>
    </row>
    <row r="94" spans="1:117">
      <c r="A94" t="s">
        <v>136</v>
      </c>
      <c r="B94">
        <v>0</v>
      </c>
      <c r="C94">
        <v>0</v>
      </c>
      <c r="D94">
        <v>49.529997999999999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70.607991999999996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416.25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21.360458000000001</v>
      </c>
      <c r="AJ94">
        <v>0</v>
      </c>
      <c r="AK94">
        <v>67.655124000000001</v>
      </c>
      <c r="AL94">
        <v>76.691999999999993</v>
      </c>
      <c r="AM94">
        <v>18.800616999999999</v>
      </c>
      <c r="AN94">
        <v>1.1045309999999999</v>
      </c>
      <c r="AO94">
        <v>0</v>
      </c>
      <c r="AP94">
        <v>7.6859999999999999</v>
      </c>
      <c r="AQ94">
        <v>0</v>
      </c>
      <c r="AR94">
        <v>36.432000000000002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3316.3403959999991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70.607991999999996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416.25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21.360458000000001</v>
      </c>
      <c r="AJ95">
        <v>0</v>
      </c>
      <c r="AK95">
        <v>67.655124000000001</v>
      </c>
      <c r="AL95">
        <v>76.691999999999993</v>
      </c>
      <c r="AM95">
        <v>18.800616999999999</v>
      </c>
      <c r="AN95">
        <v>1.1045309999999999</v>
      </c>
      <c r="AO95">
        <v>0</v>
      </c>
      <c r="AP95">
        <v>9.6074999999999999</v>
      </c>
      <c r="AQ95">
        <v>0</v>
      </c>
      <c r="AR95">
        <v>36.432000000000002</v>
      </c>
      <c r="AS95">
        <v>37.890518999999998</v>
      </c>
      <c r="AT95">
        <v>20.000001000000001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3318.9136079999989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70.607991999999996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416.25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21.360458000000001</v>
      </c>
      <c r="AJ96">
        <v>0</v>
      </c>
      <c r="AK96">
        <v>67.655124000000001</v>
      </c>
      <c r="AL96">
        <v>76.691999999999993</v>
      </c>
      <c r="AM96">
        <v>15.857469999999999</v>
      </c>
      <c r="AN96">
        <v>1.1045309999999999</v>
      </c>
      <c r="AO96">
        <v>0</v>
      </c>
      <c r="AP96">
        <v>9.6074999999999999</v>
      </c>
      <c r="AQ96">
        <v>0</v>
      </c>
      <c r="AR96">
        <v>36.432000000000002</v>
      </c>
      <c r="AS96">
        <v>37.890518999999998</v>
      </c>
      <c r="AT96">
        <v>20.000001000000001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3315.970460999999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70.607991999999996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416.25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21.360458000000001</v>
      </c>
      <c r="AJ97">
        <v>0</v>
      </c>
      <c r="AK97">
        <v>67.655124000000001</v>
      </c>
      <c r="AL97">
        <v>76.691999999999993</v>
      </c>
      <c r="AM97">
        <v>15.857469999999999</v>
      </c>
      <c r="AN97">
        <v>1.1045309999999999</v>
      </c>
      <c r="AO97">
        <v>0</v>
      </c>
      <c r="AP97">
        <v>4.4835000000000003</v>
      </c>
      <c r="AQ97">
        <v>0</v>
      </c>
      <c r="AR97">
        <v>36.432000000000002</v>
      </c>
      <c r="AS97">
        <v>37.890518999999998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3310.8464639999988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70.607991999999996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416.25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21.360458000000001</v>
      </c>
      <c r="AJ98">
        <v>0</v>
      </c>
      <c r="AK98">
        <v>67.655124000000001</v>
      </c>
      <c r="AL98">
        <v>76.691999999999993</v>
      </c>
      <c r="AM98">
        <v>15.857469999999999</v>
      </c>
      <c r="AN98">
        <v>1.1045309999999999</v>
      </c>
      <c r="AO98">
        <v>0</v>
      </c>
      <c r="AP98">
        <v>4.4835000000000003</v>
      </c>
      <c r="AQ98">
        <v>0</v>
      </c>
      <c r="AR98">
        <v>36.432000000000002</v>
      </c>
      <c r="AS98">
        <v>37.890518999999998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3310.8464639999988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1.1926953849999999</v>
      </c>
      <c r="E99">
        <f t="shared" si="2"/>
        <v>0</v>
      </c>
      <c r="F99">
        <f t="shared" si="2"/>
        <v>0</v>
      </c>
      <c r="G99">
        <f t="shared" si="2"/>
        <v>1.8525311177499979</v>
      </c>
      <c r="H99">
        <f t="shared" si="2"/>
        <v>0</v>
      </c>
      <c r="I99">
        <f t="shared" si="2"/>
        <v>0</v>
      </c>
      <c r="J99">
        <f t="shared" si="2"/>
        <v>1.7397401875000014</v>
      </c>
      <c r="K99">
        <f t="shared" si="2"/>
        <v>16.517527727999973</v>
      </c>
      <c r="L99">
        <f t="shared" si="2"/>
        <v>10.13865117600001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3.4602148740000067</v>
      </c>
      <c r="Q99">
        <f t="shared" si="2"/>
        <v>0.5422521759999992</v>
      </c>
      <c r="R99">
        <f t="shared" si="2"/>
        <v>1.0777590000000008</v>
      </c>
      <c r="S99">
        <f t="shared" si="2"/>
        <v>0.66331054400000111</v>
      </c>
      <c r="T99">
        <f t="shared" si="2"/>
        <v>7.4270063999999927E-2</v>
      </c>
      <c r="U99">
        <f t="shared" si="2"/>
        <v>9.9421874999999993</v>
      </c>
      <c r="V99">
        <f t="shared" si="2"/>
        <v>0.49922572799999954</v>
      </c>
      <c r="W99">
        <f t="shared" si="2"/>
        <v>1.056339000000001</v>
      </c>
      <c r="X99">
        <f t="shared" si="2"/>
        <v>3.5367070000000078</v>
      </c>
      <c r="Y99">
        <f t="shared" si="2"/>
        <v>0</v>
      </c>
      <c r="Z99">
        <f t="shared" si="2"/>
        <v>0.25138739999999998</v>
      </c>
      <c r="AA99">
        <f t="shared" si="2"/>
        <v>0.90837596999999914</v>
      </c>
      <c r="AB99">
        <f t="shared" si="2"/>
        <v>1.1682175199999996</v>
      </c>
      <c r="AC99">
        <f t="shared" si="2"/>
        <v>0.83595007199999871</v>
      </c>
      <c r="AD99">
        <f t="shared" si="2"/>
        <v>1.031167820500001</v>
      </c>
      <c r="AE99">
        <f t="shared" si="2"/>
        <v>1.4202096720000026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0.5134901515000001</v>
      </c>
      <c r="AJ99">
        <f t="shared" si="2"/>
        <v>0</v>
      </c>
      <c r="AK99">
        <f t="shared" si="2"/>
        <v>1.6237229759999978</v>
      </c>
      <c r="AL99">
        <f t="shared" si="2"/>
        <v>1.8361894950000013</v>
      </c>
      <c r="AM99">
        <f t="shared" si="2"/>
        <v>0.15855725875000004</v>
      </c>
      <c r="AN99">
        <f t="shared" si="2"/>
        <v>2.7028518999999952E-2</v>
      </c>
      <c r="AO99">
        <f t="shared" si="2"/>
        <v>5.2920000000000007E-3</v>
      </c>
      <c r="AP99">
        <f t="shared" si="2"/>
        <v>0.17319120000000018</v>
      </c>
      <c r="AQ99">
        <f t="shared" si="2"/>
        <v>0</v>
      </c>
      <c r="AR99">
        <f t="shared" si="2"/>
        <v>0.89755199999999824</v>
      </c>
      <c r="AS99">
        <f t="shared" si="2"/>
        <v>0.91362938700000018</v>
      </c>
      <c r="AT99">
        <f t="shared" si="2"/>
        <v>0.48000951500000039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79.19042520699999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15.137912999999999</v>
      </c>
      <c r="E3">
        <v>0</v>
      </c>
      <c r="F3">
        <v>0</v>
      </c>
      <c r="G3">
        <v>21.288093</v>
      </c>
      <c r="H3">
        <v>0</v>
      </c>
      <c r="I3">
        <v>0</v>
      </c>
      <c r="J3">
        <v>17.490100000000002</v>
      </c>
      <c r="K3">
        <v>688.11594700000001</v>
      </c>
      <c r="L3">
        <v>422.44</v>
      </c>
      <c r="M3">
        <v>97.055942999999999</v>
      </c>
      <c r="N3">
        <v>124.38</v>
      </c>
      <c r="O3">
        <v>130.58009999999999</v>
      </c>
      <c r="P3">
        <v>102.26990000000001</v>
      </c>
      <c r="Q3">
        <v>22.63</v>
      </c>
      <c r="R3">
        <v>44.906624999999998</v>
      </c>
      <c r="S3">
        <v>27.638981000000001</v>
      </c>
      <c r="T3">
        <v>3.09</v>
      </c>
      <c r="U3">
        <v>413.367188</v>
      </c>
      <c r="V3">
        <v>20.8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16.783217</v>
      </c>
      <c r="AJ3">
        <v>0</v>
      </c>
      <c r="AK3">
        <v>67.655124000000001</v>
      </c>
      <c r="AL3">
        <v>77.853999999999999</v>
      </c>
      <c r="AM3">
        <v>18.800616999999999</v>
      </c>
      <c r="AN3">
        <v>1.19116</v>
      </c>
      <c r="AO3">
        <v>0</v>
      </c>
      <c r="AP3">
        <v>10.119899999999999</v>
      </c>
      <c r="AQ3">
        <v>0</v>
      </c>
      <c r="AR3">
        <v>36.432000000000002</v>
      </c>
      <c r="AS3">
        <v>37.890518999999998</v>
      </c>
      <c r="AT3">
        <v>19.999987999999998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3122.3618279999987</v>
      </c>
    </row>
    <row r="4" spans="1:117">
      <c r="A4" t="s">
        <v>46</v>
      </c>
      <c r="B4">
        <v>0</v>
      </c>
      <c r="C4">
        <v>0</v>
      </c>
      <c r="D4">
        <v>12.3995</v>
      </c>
      <c r="E4">
        <v>0</v>
      </c>
      <c r="F4">
        <v>0</v>
      </c>
      <c r="G4">
        <v>19.325199999999999</v>
      </c>
      <c r="H4">
        <v>0</v>
      </c>
      <c r="I4">
        <v>0</v>
      </c>
      <c r="J4">
        <v>17.490100000000002</v>
      </c>
      <c r="K4">
        <v>688.11594700000001</v>
      </c>
      <c r="L4">
        <v>422.44</v>
      </c>
      <c r="M4">
        <v>97.055942999999999</v>
      </c>
      <c r="N4">
        <v>124.38</v>
      </c>
      <c r="O4">
        <v>130.58009999999999</v>
      </c>
      <c r="P4">
        <v>102.26990000000001</v>
      </c>
      <c r="Q4">
        <v>22.63</v>
      </c>
      <c r="R4">
        <v>44.906624999999998</v>
      </c>
      <c r="S4">
        <v>27.638981000000001</v>
      </c>
      <c r="T4">
        <v>3.09</v>
      </c>
      <c r="U4">
        <v>413.4375</v>
      </c>
      <c r="V4">
        <v>20.8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16.783217</v>
      </c>
      <c r="AJ4">
        <v>0</v>
      </c>
      <c r="AK4">
        <v>67.655124000000001</v>
      </c>
      <c r="AL4">
        <v>77.853999999999999</v>
      </c>
      <c r="AM4">
        <v>18.800616999999999</v>
      </c>
      <c r="AN4">
        <v>1.19116</v>
      </c>
      <c r="AO4">
        <v>0</v>
      </c>
      <c r="AP4">
        <v>10.119899999999999</v>
      </c>
      <c r="AQ4">
        <v>0</v>
      </c>
      <c r="AR4">
        <v>36.432000000000002</v>
      </c>
      <c r="AS4">
        <v>37.890518999999998</v>
      </c>
      <c r="AT4">
        <v>19.999987999999998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3117.730833999999</v>
      </c>
    </row>
    <row r="5" spans="1:117">
      <c r="A5" t="s">
        <v>47</v>
      </c>
      <c r="B5">
        <v>0</v>
      </c>
      <c r="C5">
        <v>0</v>
      </c>
      <c r="D5">
        <v>12.3995</v>
      </c>
      <c r="E5">
        <v>0</v>
      </c>
      <c r="F5">
        <v>0</v>
      </c>
      <c r="G5">
        <v>19.325199999999999</v>
      </c>
      <c r="H5">
        <v>0</v>
      </c>
      <c r="I5">
        <v>0</v>
      </c>
      <c r="J5">
        <v>17.490100000000002</v>
      </c>
      <c r="K5">
        <v>688.11594700000001</v>
      </c>
      <c r="L5">
        <v>422.44</v>
      </c>
      <c r="M5">
        <v>97.055942999999999</v>
      </c>
      <c r="N5">
        <v>124.38</v>
      </c>
      <c r="O5">
        <v>130.58009999999999</v>
      </c>
      <c r="P5">
        <v>141.278164</v>
      </c>
      <c r="Q5">
        <v>22.63</v>
      </c>
      <c r="R5">
        <v>44.906624999999998</v>
      </c>
      <c r="S5">
        <v>27.638981000000001</v>
      </c>
      <c r="T5">
        <v>3.09</v>
      </c>
      <c r="U5">
        <v>413.4375</v>
      </c>
      <c r="V5">
        <v>20.8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16.783217</v>
      </c>
      <c r="AJ5">
        <v>0</v>
      </c>
      <c r="AK5">
        <v>67.655124000000001</v>
      </c>
      <c r="AL5">
        <v>77.853999999999999</v>
      </c>
      <c r="AM5">
        <v>18.800616999999999</v>
      </c>
      <c r="AN5">
        <v>1.19116</v>
      </c>
      <c r="AO5">
        <v>0</v>
      </c>
      <c r="AP5">
        <v>10.119899999999999</v>
      </c>
      <c r="AQ5">
        <v>0</v>
      </c>
      <c r="AR5">
        <v>36.432000000000002</v>
      </c>
      <c r="AS5">
        <v>37.890518999999998</v>
      </c>
      <c r="AT5">
        <v>17.848687000000002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3154.5877969999992</v>
      </c>
    </row>
    <row r="6" spans="1:117">
      <c r="A6" t="s">
        <v>48</v>
      </c>
      <c r="B6">
        <v>0</v>
      </c>
      <c r="C6">
        <v>0</v>
      </c>
      <c r="D6">
        <v>12.3995</v>
      </c>
      <c r="E6">
        <v>0</v>
      </c>
      <c r="F6">
        <v>0</v>
      </c>
      <c r="G6">
        <v>19.325199999999999</v>
      </c>
      <c r="H6">
        <v>0</v>
      </c>
      <c r="I6">
        <v>0</v>
      </c>
      <c r="J6">
        <v>17.490100000000002</v>
      </c>
      <c r="K6">
        <v>688.11594700000001</v>
      </c>
      <c r="L6">
        <v>422.44</v>
      </c>
      <c r="M6">
        <v>97.055942999999999</v>
      </c>
      <c r="N6">
        <v>124.38</v>
      </c>
      <c r="O6">
        <v>130.58009999999999</v>
      </c>
      <c r="P6">
        <v>141.87110000000001</v>
      </c>
      <c r="Q6">
        <v>22.63</v>
      </c>
      <c r="R6">
        <v>44.906624999999998</v>
      </c>
      <c r="S6">
        <v>27.638981000000001</v>
      </c>
      <c r="T6">
        <v>3.09</v>
      </c>
      <c r="U6">
        <v>413.4375</v>
      </c>
      <c r="V6">
        <v>20.8</v>
      </c>
      <c r="W6">
        <v>44.31</v>
      </c>
      <c r="X6">
        <v>147.19999999999999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16.783217</v>
      </c>
      <c r="AJ6">
        <v>0</v>
      </c>
      <c r="AK6">
        <v>67.655124000000001</v>
      </c>
      <c r="AL6">
        <v>77.853999999999999</v>
      </c>
      <c r="AM6">
        <v>18.800616999999999</v>
      </c>
      <c r="AN6">
        <v>1.19116</v>
      </c>
      <c r="AO6">
        <v>0</v>
      </c>
      <c r="AP6">
        <v>2.4339</v>
      </c>
      <c r="AQ6">
        <v>0</v>
      </c>
      <c r="AR6">
        <v>36.432000000000002</v>
      </c>
      <c r="AS6">
        <v>37.890518999999998</v>
      </c>
      <c r="AT6">
        <v>16.33953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3145.9855759999991</v>
      </c>
    </row>
    <row r="7" spans="1:117">
      <c r="A7" t="s">
        <v>49</v>
      </c>
      <c r="B7">
        <v>0</v>
      </c>
      <c r="C7">
        <v>0</v>
      </c>
      <c r="D7">
        <v>1.921845</v>
      </c>
      <c r="E7">
        <v>0</v>
      </c>
      <c r="F7">
        <v>0</v>
      </c>
      <c r="G7">
        <v>2.8292679999999999</v>
      </c>
      <c r="H7">
        <v>0</v>
      </c>
      <c r="I7">
        <v>0</v>
      </c>
      <c r="J7">
        <v>0</v>
      </c>
      <c r="K7">
        <v>688.11594700000001</v>
      </c>
      <c r="L7">
        <v>422.44</v>
      </c>
      <c r="M7">
        <v>97.055942999999999</v>
      </c>
      <c r="N7">
        <v>124.38</v>
      </c>
      <c r="O7">
        <v>130.58009999999999</v>
      </c>
      <c r="P7">
        <v>141.87110000000001</v>
      </c>
      <c r="Q7">
        <v>22.63</v>
      </c>
      <c r="R7">
        <v>44.906624999999998</v>
      </c>
      <c r="S7">
        <v>27.638981000000001</v>
      </c>
      <c r="T7">
        <v>3.09</v>
      </c>
      <c r="U7">
        <v>413.4375</v>
      </c>
      <c r="V7">
        <v>20.8</v>
      </c>
      <c r="W7">
        <v>44.31</v>
      </c>
      <c r="X7">
        <v>147.19999999999999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16.783217</v>
      </c>
      <c r="AJ7">
        <v>0</v>
      </c>
      <c r="AK7">
        <v>67.655124000000001</v>
      </c>
      <c r="AL7">
        <v>75.53</v>
      </c>
      <c r="AM7">
        <v>18.800616999999999</v>
      </c>
      <c r="AN7">
        <v>1.19116</v>
      </c>
      <c r="AO7">
        <v>0</v>
      </c>
      <c r="AP7">
        <v>2.4339</v>
      </c>
      <c r="AQ7">
        <v>0</v>
      </c>
      <c r="AR7">
        <v>36.432000000000002</v>
      </c>
      <c r="AS7">
        <v>37.890518999999998</v>
      </c>
      <c r="AT7">
        <v>15.673584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3098.531942999999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422.44</v>
      </c>
      <c r="M8">
        <v>97.055942999999999</v>
      </c>
      <c r="N8">
        <v>124.38</v>
      </c>
      <c r="O8">
        <v>130.58009999999999</v>
      </c>
      <c r="P8">
        <v>141.87110000000001</v>
      </c>
      <c r="Q8">
        <v>22.63</v>
      </c>
      <c r="R8">
        <v>44.906624999999998</v>
      </c>
      <c r="S8">
        <v>27.638981000000001</v>
      </c>
      <c r="T8">
        <v>3.09</v>
      </c>
      <c r="U8">
        <v>413.4375</v>
      </c>
      <c r="V8">
        <v>20.8</v>
      </c>
      <c r="W8">
        <v>44.31</v>
      </c>
      <c r="X8">
        <v>147.19999999999999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16.783217</v>
      </c>
      <c r="AJ8">
        <v>0</v>
      </c>
      <c r="AK8">
        <v>67.655124000000001</v>
      </c>
      <c r="AL8">
        <v>75.53</v>
      </c>
      <c r="AM8">
        <v>18.800616999999999</v>
      </c>
      <c r="AN8">
        <v>1.19116</v>
      </c>
      <c r="AO8">
        <v>0</v>
      </c>
      <c r="AP8">
        <v>2.4339</v>
      </c>
      <c r="AQ8">
        <v>0</v>
      </c>
      <c r="AR8">
        <v>36.432000000000002</v>
      </c>
      <c r="AS8">
        <v>37.890518999999998</v>
      </c>
      <c r="AT8">
        <v>16.502701999999999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3094.6099479999998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688.11594700000001</v>
      </c>
      <c r="L9">
        <v>422.44</v>
      </c>
      <c r="M9">
        <v>97.055942999999999</v>
      </c>
      <c r="N9">
        <v>124.38</v>
      </c>
      <c r="O9">
        <v>130.58009999999999</v>
      </c>
      <c r="P9">
        <v>141.87110000000001</v>
      </c>
      <c r="Q9">
        <v>22.63</v>
      </c>
      <c r="R9">
        <v>44.906624999999998</v>
      </c>
      <c r="S9">
        <v>27.638981000000001</v>
      </c>
      <c r="T9">
        <v>3.09</v>
      </c>
      <c r="U9">
        <v>413.4375</v>
      </c>
      <c r="V9">
        <v>20.8</v>
      </c>
      <c r="W9">
        <v>44.31</v>
      </c>
      <c r="X9">
        <v>147.19999999999999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21.360458000000001</v>
      </c>
      <c r="AJ9">
        <v>0</v>
      </c>
      <c r="AK9">
        <v>67.655124000000001</v>
      </c>
      <c r="AL9">
        <v>75.53</v>
      </c>
      <c r="AM9">
        <v>18.800616999999999</v>
      </c>
      <c r="AN9">
        <v>1.19116</v>
      </c>
      <c r="AO9">
        <v>0</v>
      </c>
      <c r="AP9">
        <v>2.4339</v>
      </c>
      <c r="AQ9">
        <v>0</v>
      </c>
      <c r="AR9">
        <v>36.432000000000002</v>
      </c>
      <c r="AS9">
        <v>37.890518999999998</v>
      </c>
      <c r="AT9">
        <v>13.492321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3096.1768079999997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422.44</v>
      </c>
      <c r="M10">
        <v>97.055942999999999</v>
      </c>
      <c r="N10">
        <v>124.38</v>
      </c>
      <c r="O10">
        <v>130.58009999999999</v>
      </c>
      <c r="P10">
        <v>141.87110000000001</v>
      </c>
      <c r="Q10">
        <v>22.63</v>
      </c>
      <c r="R10">
        <v>44.906624999999998</v>
      </c>
      <c r="S10">
        <v>27.638981000000001</v>
      </c>
      <c r="T10">
        <v>3.09</v>
      </c>
      <c r="U10">
        <v>413.4375</v>
      </c>
      <c r="V10">
        <v>20.8</v>
      </c>
      <c r="W10">
        <v>44.31</v>
      </c>
      <c r="X10">
        <v>147.19999999999999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21.360458000000001</v>
      </c>
      <c r="AJ10">
        <v>0</v>
      </c>
      <c r="AK10">
        <v>67.655124000000001</v>
      </c>
      <c r="AL10">
        <v>75.53</v>
      </c>
      <c r="AM10">
        <v>18.800616999999999</v>
      </c>
      <c r="AN10">
        <v>1.19116</v>
      </c>
      <c r="AO10">
        <v>0</v>
      </c>
      <c r="AP10">
        <v>10.119899999999999</v>
      </c>
      <c r="AQ10">
        <v>0</v>
      </c>
      <c r="AR10">
        <v>36.432000000000002</v>
      </c>
      <c r="AS10">
        <v>37.890518999999998</v>
      </c>
      <c r="AT10">
        <v>11.984104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3102.3545909999998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688.11594700000001</v>
      </c>
      <c r="L11">
        <v>422.44</v>
      </c>
      <c r="M11">
        <v>97.055942999999999</v>
      </c>
      <c r="N11">
        <v>124.38</v>
      </c>
      <c r="O11">
        <v>130.58009999999999</v>
      </c>
      <c r="P11">
        <v>141.87110000000001</v>
      </c>
      <c r="Q11">
        <v>22.63</v>
      </c>
      <c r="R11">
        <v>44.906624999999998</v>
      </c>
      <c r="S11">
        <v>27.638981000000001</v>
      </c>
      <c r="T11">
        <v>3.09</v>
      </c>
      <c r="U11">
        <v>413.4375</v>
      </c>
      <c r="V11">
        <v>20.8</v>
      </c>
      <c r="W11">
        <v>44.31</v>
      </c>
      <c r="X11">
        <v>147.19999999999999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21.360458000000001</v>
      </c>
      <c r="AJ11">
        <v>0</v>
      </c>
      <c r="AK11">
        <v>67.655124000000001</v>
      </c>
      <c r="AL11">
        <v>75.53</v>
      </c>
      <c r="AM11">
        <v>18.800616999999999</v>
      </c>
      <c r="AN11">
        <v>1.19116</v>
      </c>
      <c r="AO11">
        <v>0</v>
      </c>
      <c r="AP11">
        <v>2.4339</v>
      </c>
      <c r="AQ11">
        <v>0</v>
      </c>
      <c r="AR11">
        <v>36.432000000000002</v>
      </c>
      <c r="AS11">
        <v>37.890518999999998</v>
      </c>
      <c r="AT11">
        <v>12.875546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3095.5600329999997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688.11594700000001</v>
      </c>
      <c r="L12">
        <v>422.44</v>
      </c>
      <c r="M12">
        <v>97.055942999999999</v>
      </c>
      <c r="N12">
        <v>124.38</v>
      </c>
      <c r="O12">
        <v>130.58009999999999</v>
      </c>
      <c r="P12">
        <v>141.87110000000001</v>
      </c>
      <c r="Q12">
        <v>22.63</v>
      </c>
      <c r="R12">
        <v>44.906624999999998</v>
      </c>
      <c r="S12">
        <v>27.638981000000001</v>
      </c>
      <c r="T12">
        <v>3.09</v>
      </c>
      <c r="U12">
        <v>413.4375</v>
      </c>
      <c r="V12">
        <v>20.8</v>
      </c>
      <c r="W12">
        <v>44.31</v>
      </c>
      <c r="X12">
        <v>147.19999999999999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21.360458000000001</v>
      </c>
      <c r="AJ12">
        <v>0</v>
      </c>
      <c r="AK12">
        <v>67.655124000000001</v>
      </c>
      <c r="AL12">
        <v>75.53</v>
      </c>
      <c r="AM12">
        <v>18.800616999999999</v>
      </c>
      <c r="AN12">
        <v>1.19116</v>
      </c>
      <c r="AO12">
        <v>0</v>
      </c>
      <c r="AP12">
        <v>2.4339</v>
      </c>
      <c r="AQ12">
        <v>0</v>
      </c>
      <c r="AR12">
        <v>36.432000000000002</v>
      </c>
      <c r="AS12">
        <v>37.890518999999998</v>
      </c>
      <c r="AT12">
        <v>12.642324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3095.3268109999995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688.11594700000001</v>
      </c>
      <c r="L13">
        <v>422.44</v>
      </c>
      <c r="M13">
        <v>97.055942999999999</v>
      </c>
      <c r="N13">
        <v>124.38</v>
      </c>
      <c r="O13">
        <v>130.58009999999999</v>
      </c>
      <c r="P13">
        <v>141.87110000000001</v>
      </c>
      <c r="Q13">
        <v>22.63</v>
      </c>
      <c r="R13">
        <v>44.906624999999998</v>
      </c>
      <c r="S13">
        <v>27.638981000000001</v>
      </c>
      <c r="T13">
        <v>3.09</v>
      </c>
      <c r="U13">
        <v>413.4375</v>
      </c>
      <c r="V13">
        <v>20.8</v>
      </c>
      <c r="W13">
        <v>44.31</v>
      </c>
      <c r="X13">
        <v>147.19999999999999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21.360458000000001</v>
      </c>
      <c r="AJ13">
        <v>0</v>
      </c>
      <c r="AK13">
        <v>67.655124000000001</v>
      </c>
      <c r="AL13">
        <v>75.53</v>
      </c>
      <c r="AM13">
        <v>12.527402</v>
      </c>
      <c r="AN13">
        <v>1.19116</v>
      </c>
      <c r="AO13">
        <v>3.528</v>
      </c>
      <c r="AP13">
        <v>1.7934000000000001</v>
      </c>
      <c r="AQ13">
        <v>0</v>
      </c>
      <c r="AR13">
        <v>36.432000000000002</v>
      </c>
      <c r="AS13">
        <v>37.890518999999998</v>
      </c>
      <c r="AT13">
        <v>11.154567999999999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3090.4533399999996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688.11594700000001</v>
      </c>
      <c r="L14">
        <v>422.44</v>
      </c>
      <c r="M14">
        <v>97.055942999999999</v>
      </c>
      <c r="N14">
        <v>124.38</v>
      </c>
      <c r="O14">
        <v>130.58009999999999</v>
      </c>
      <c r="P14">
        <v>141.87110000000001</v>
      </c>
      <c r="Q14">
        <v>22.63</v>
      </c>
      <c r="R14">
        <v>44.906624999999998</v>
      </c>
      <c r="S14">
        <v>27.638981000000001</v>
      </c>
      <c r="T14">
        <v>3.09</v>
      </c>
      <c r="U14">
        <v>413.4375</v>
      </c>
      <c r="V14">
        <v>20.8</v>
      </c>
      <c r="W14">
        <v>44.31</v>
      </c>
      <c r="X14">
        <v>147.19999999999999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21.360458000000001</v>
      </c>
      <c r="AJ14">
        <v>0</v>
      </c>
      <c r="AK14">
        <v>67.655124000000001</v>
      </c>
      <c r="AL14">
        <v>75.53</v>
      </c>
      <c r="AM14">
        <v>6.0258390000000004</v>
      </c>
      <c r="AN14">
        <v>1.19116</v>
      </c>
      <c r="AO14">
        <v>3.528</v>
      </c>
      <c r="AP14">
        <v>1.7934000000000001</v>
      </c>
      <c r="AQ14">
        <v>0</v>
      </c>
      <c r="AR14">
        <v>36.432000000000002</v>
      </c>
      <c r="AS14">
        <v>37.890518999999998</v>
      </c>
      <c r="AT14">
        <v>12.336129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3085.1333379999992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688.11594700000001</v>
      </c>
      <c r="L15">
        <v>422.44</v>
      </c>
      <c r="M15">
        <v>97.055942999999999</v>
      </c>
      <c r="N15">
        <v>124.38</v>
      </c>
      <c r="O15">
        <v>130.58009999999999</v>
      </c>
      <c r="P15">
        <v>141.87110000000001</v>
      </c>
      <c r="Q15">
        <v>22.63</v>
      </c>
      <c r="R15">
        <v>44.906624999999998</v>
      </c>
      <c r="S15">
        <v>27.638981000000001</v>
      </c>
      <c r="T15">
        <v>3.09</v>
      </c>
      <c r="U15">
        <v>413.4375</v>
      </c>
      <c r="V15">
        <v>20.8</v>
      </c>
      <c r="W15">
        <v>44.31</v>
      </c>
      <c r="X15">
        <v>147.19999999999999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21.360458000000001</v>
      </c>
      <c r="AJ15">
        <v>0</v>
      </c>
      <c r="AK15">
        <v>67.655124000000001</v>
      </c>
      <c r="AL15">
        <v>75.53</v>
      </c>
      <c r="AM15">
        <v>0</v>
      </c>
      <c r="AN15">
        <v>1.169503</v>
      </c>
      <c r="AO15">
        <v>0</v>
      </c>
      <c r="AP15">
        <v>1.7934000000000001</v>
      </c>
      <c r="AQ15">
        <v>0</v>
      </c>
      <c r="AR15">
        <v>36.432000000000002</v>
      </c>
      <c r="AS15">
        <v>37.890518999999998</v>
      </c>
      <c r="AT15">
        <v>12.262947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3075.4846600000001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688.11594700000001</v>
      </c>
      <c r="L16">
        <v>422.44</v>
      </c>
      <c r="M16">
        <v>97.055942999999999</v>
      </c>
      <c r="N16">
        <v>124.38</v>
      </c>
      <c r="O16">
        <v>130.58009999999999</v>
      </c>
      <c r="P16">
        <v>141.87110000000001</v>
      </c>
      <c r="Q16">
        <v>22.63</v>
      </c>
      <c r="R16">
        <v>44.906624999999998</v>
      </c>
      <c r="S16">
        <v>27.638981000000001</v>
      </c>
      <c r="T16">
        <v>3.09</v>
      </c>
      <c r="U16">
        <v>413.4375</v>
      </c>
      <c r="V16">
        <v>20.8</v>
      </c>
      <c r="W16">
        <v>44.31</v>
      </c>
      <c r="X16">
        <v>147.19999999999999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21.360458000000001</v>
      </c>
      <c r="AJ16">
        <v>0</v>
      </c>
      <c r="AK16">
        <v>67.655124000000001</v>
      </c>
      <c r="AL16">
        <v>75.53</v>
      </c>
      <c r="AM16">
        <v>0</v>
      </c>
      <c r="AN16">
        <v>1.169503</v>
      </c>
      <c r="AO16">
        <v>0</v>
      </c>
      <c r="AP16">
        <v>1.7934000000000001</v>
      </c>
      <c r="AQ16">
        <v>0</v>
      </c>
      <c r="AR16">
        <v>36.432000000000002</v>
      </c>
      <c r="AS16">
        <v>37.890518999999998</v>
      </c>
      <c r="AT16">
        <v>14.484192999999999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3077.7059059999997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688.11594700000001</v>
      </c>
      <c r="L17">
        <v>422.44</v>
      </c>
      <c r="M17">
        <v>97.055942999999999</v>
      </c>
      <c r="N17">
        <v>124.38</v>
      </c>
      <c r="O17">
        <v>130.58009999999999</v>
      </c>
      <c r="P17">
        <v>141.87110000000001</v>
      </c>
      <c r="Q17">
        <v>22.63</v>
      </c>
      <c r="R17">
        <v>44.906624999999998</v>
      </c>
      <c r="S17">
        <v>27.638981000000001</v>
      </c>
      <c r="T17">
        <v>3.09</v>
      </c>
      <c r="U17">
        <v>413.4375</v>
      </c>
      <c r="V17">
        <v>20.8</v>
      </c>
      <c r="W17">
        <v>44.31</v>
      </c>
      <c r="X17">
        <v>147.19999999999999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21.360458000000001</v>
      </c>
      <c r="AJ17">
        <v>0</v>
      </c>
      <c r="AK17">
        <v>67.655124000000001</v>
      </c>
      <c r="AL17">
        <v>75.53</v>
      </c>
      <c r="AM17">
        <v>0</v>
      </c>
      <c r="AN17">
        <v>1.169503</v>
      </c>
      <c r="AO17">
        <v>0</v>
      </c>
      <c r="AP17">
        <v>1.7934000000000001</v>
      </c>
      <c r="AQ17">
        <v>0</v>
      </c>
      <c r="AR17">
        <v>36.432000000000002</v>
      </c>
      <c r="AS17">
        <v>37.890518999999998</v>
      </c>
      <c r="AT17">
        <v>16.092110000000002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3085.8346230000002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688.11594700000001</v>
      </c>
      <c r="L18">
        <v>422.44</v>
      </c>
      <c r="M18">
        <v>97.055942999999999</v>
      </c>
      <c r="N18">
        <v>124.38</v>
      </c>
      <c r="O18">
        <v>130.58009999999999</v>
      </c>
      <c r="P18">
        <v>141.87110000000001</v>
      </c>
      <c r="Q18">
        <v>22.63</v>
      </c>
      <c r="R18">
        <v>44.906624999999998</v>
      </c>
      <c r="S18">
        <v>27.638981000000001</v>
      </c>
      <c r="T18">
        <v>3.09</v>
      </c>
      <c r="U18">
        <v>413.4375</v>
      </c>
      <c r="V18">
        <v>20.8</v>
      </c>
      <c r="W18">
        <v>44.31</v>
      </c>
      <c r="X18">
        <v>147.19999999999999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21.360458000000001</v>
      </c>
      <c r="AJ18">
        <v>0</v>
      </c>
      <c r="AK18">
        <v>67.655124000000001</v>
      </c>
      <c r="AL18">
        <v>75.53</v>
      </c>
      <c r="AM18">
        <v>0</v>
      </c>
      <c r="AN18">
        <v>1.169503</v>
      </c>
      <c r="AO18">
        <v>0</v>
      </c>
      <c r="AP18">
        <v>1.7934000000000001</v>
      </c>
      <c r="AQ18">
        <v>0</v>
      </c>
      <c r="AR18">
        <v>36.432000000000002</v>
      </c>
      <c r="AS18">
        <v>37.890518999999998</v>
      </c>
      <c r="AT18">
        <v>19.433114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3089.1756270000001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688.11594700000001</v>
      </c>
      <c r="L19">
        <v>422.44</v>
      </c>
      <c r="M19">
        <v>97.055942999999999</v>
      </c>
      <c r="N19">
        <v>124.38</v>
      </c>
      <c r="O19">
        <v>130.58009999999999</v>
      </c>
      <c r="P19">
        <v>141.87110000000001</v>
      </c>
      <c r="Q19">
        <v>22.63</v>
      </c>
      <c r="R19">
        <v>44.906624999999998</v>
      </c>
      <c r="S19">
        <v>27.638981000000001</v>
      </c>
      <c r="T19">
        <v>3.09</v>
      </c>
      <c r="U19">
        <v>413.4375</v>
      </c>
      <c r="V19">
        <v>20.8</v>
      </c>
      <c r="W19">
        <v>44.31</v>
      </c>
      <c r="X19">
        <v>147.19999999999999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21.360458000000001</v>
      </c>
      <c r="AJ19">
        <v>0</v>
      </c>
      <c r="AK19">
        <v>67.655124000000001</v>
      </c>
      <c r="AL19">
        <v>75.53</v>
      </c>
      <c r="AM19">
        <v>0</v>
      </c>
      <c r="AN19">
        <v>1.169503</v>
      </c>
      <c r="AO19">
        <v>0</v>
      </c>
      <c r="AP19">
        <v>10.119899999999999</v>
      </c>
      <c r="AQ19">
        <v>0</v>
      </c>
      <c r="AR19">
        <v>36.432000000000002</v>
      </c>
      <c r="AS19">
        <v>37.890518999999998</v>
      </c>
      <c r="AT19">
        <v>19.999987999999998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3098.0690010000003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688.11594700000001</v>
      </c>
      <c r="L20">
        <v>422.44</v>
      </c>
      <c r="M20">
        <v>97.055942999999999</v>
      </c>
      <c r="N20">
        <v>124.38</v>
      </c>
      <c r="O20">
        <v>130.58009999999999</v>
      </c>
      <c r="P20">
        <v>141.87110000000001</v>
      </c>
      <c r="Q20">
        <v>22.63</v>
      </c>
      <c r="R20">
        <v>44.906624999999998</v>
      </c>
      <c r="S20">
        <v>27.638981000000001</v>
      </c>
      <c r="T20">
        <v>3.09</v>
      </c>
      <c r="U20">
        <v>413.4375</v>
      </c>
      <c r="V20">
        <v>20.8</v>
      </c>
      <c r="W20">
        <v>44.31</v>
      </c>
      <c r="X20">
        <v>147.19999999999999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21.360458000000001</v>
      </c>
      <c r="AJ20">
        <v>0</v>
      </c>
      <c r="AK20">
        <v>67.655124000000001</v>
      </c>
      <c r="AL20">
        <v>75.53</v>
      </c>
      <c r="AM20">
        <v>0</v>
      </c>
      <c r="AN20">
        <v>1.169503</v>
      </c>
      <c r="AO20">
        <v>0</v>
      </c>
      <c r="AP20">
        <v>10.119899999999999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3098.0690010000003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688.11594700000001</v>
      </c>
      <c r="L21">
        <v>422.44</v>
      </c>
      <c r="M21">
        <v>97.055942999999999</v>
      </c>
      <c r="N21">
        <v>124.38</v>
      </c>
      <c r="O21">
        <v>130.58009999999999</v>
      </c>
      <c r="P21">
        <v>141.87110000000001</v>
      </c>
      <c r="Q21">
        <v>22.63</v>
      </c>
      <c r="R21">
        <v>44.906624999999998</v>
      </c>
      <c r="S21">
        <v>27.638981000000001</v>
      </c>
      <c r="T21">
        <v>3.09</v>
      </c>
      <c r="U21">
        <v>413.4375</v>
      </c>
      <c r="V21">
        <v>20.8</v>
      </c>
      <c r="W21">
        <v>44.31</v>
      </c>
      <c r="X21">
        <v>147.19999999999999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21.360458000000001</v>
      </c>
      <c r="AJ21">
        <v>0</v>
      </c>
      <c r="AK21">
        <v>67.655124000000001</v>
      </c>
      <c r="AL21">
        <v>75.53</v>
      </c>
      <c r="AM21">
        <v>0</v>
      </c>
      <c r="AN21">
        <v>1.169503</v>
      </c>
      <c r="AO21">
        <v>0</v>
      </c>
      <c r="AP21">
        <v>10.119899999999999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3098.0690010000003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688.11594700000001</v>
      </c>
      <c r="L22">
        <v>422.44</v>
      </c>
      <c r="M22">
        <v>97.055942999999999</v>
      </c>
      <c r="N22">
        <v>124.38</v>
      </c>
      <c r="O22">
        <v>130.58009999999999</v>
      </c>
      <c r="P22">
        <v>141.87110000000001</v>
      </c>
      <c r="Q22">
        <v>22.63</v>
      </c>
      <c r="R22">
        <v>44.906624999999998</v>
      </c>
      <c r="S22">
        <v>27.638981000000001</v>
      </c>
      <c r="T22">
        <v>3.09</v>
      </c>
      <c r="U22">
        <v>413.4375</v>
      </c>
      <c r="V22">
        <v>20.8</v>
      </c>
      <c r="W22">
        <v>44.31</v>
      </c>
      <c r="X22">
        <v>147.19999999999999</v>
      </c>
      <c r="Y22">
        <v>0</v>
      </c>
      <c r="Z22">
        <v>13.041600000000001</v>
      </c>
      <c r="AA22">
        <v>41.762560000000001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21.360458000000001</v>
      </c>
      <c r="AJ22">
        <v>0</v>
      </c>
      <c r="AK22">
        <v>67.655124000000001</v>
      </c>
      <c r="AL22">
        <v>75.53</v>
      </c>
      <c r="AM22">
        <v>0</v>
      </c>
      <c r="AN22">
        <v>1.169503</v>
      </c>
      <c r="AO22">
        <v>0</v>
      </c>
      <c r="AP22">
        <v>1.7934000000000001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3089.3569810000004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688.11594700000001</v>
      </c>
      <c r="L23">
        <v>422.44</v>
      </c>
      <c r="M23">
        <v>97.055942999999999</v>
      </c>
      <c r="N23">
        <v>124.38</v>
      </c>
      <c r="O23">
        <v>130.58009999999999</v>
      </c>
      <c r="P23">
        <v>141.87110000000001</v>
      </c>
      <c r="Q23">
        <v>22.63</v>
      </c>
      <c r="R23">
        <v>44.906624999999998</v>
      </c>
      <c r="S23">
        <v>27.638981000000001</v>
      </c>
      <c r="T23">
        <v>3.09</v>
      </c>
      <c r="U23">
        <v>413.4375</v>
      </c>
      <c r="V23">
        <v>20.8</v>
      </c>
      <c r="W23">
        <v>44.31</v>
      </c>
      <c r="X23">
        <v>147.19999999999999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7.6287349999999998</v>
      </c>
      <c r="AJ23">
        <v>0</v>
      </c>
      <c r="AK23">
        <v>67.655124000000001</v>
      </c>
      <c r="AL23">
        <v>75.53</v>
      </c>
      <c r="AM23">
        <v>0</v>
      </c>
      <c r="AN23">
        <v>1.169503</v>
      </c>
      <c r="AO23">
        <v>0</v>
      </c>
      <c r="AP23">
        <v>1.7934000000000001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3061.907698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656.29629999999997</v>
      </c>
      <c r="L24">
        <v>411.85140000000001</v>
      </c>
      <c r="M24">
        <v>97.055942999999999</v>
      </c>
      <c r="N24">
        <v>124.38</v>
      </c>
      <c r="O24">
        <v>130.58009999999999</v>
      </c>
      <c r="P24">
        <v>141.87110000000001</v>
      </c>
      <c r="Q24">
        <v>22.63</v>
      </c>
      <c r="R24">
        <v>44.906624999999998</v>
      </c>
      <c r="S24">
        <v>27.638981000000001</v>
      </c>
      <c r="T24">
        <v>3.09</v>
      </c>
      <c r="U24">
        <v>413.4375</v>
      </c>
      <c r="V24">
        <v>20.8</v>
      </c>
      <c r="W24">
        <v>44.31</v>
      </c>
      <c r="X24">
        <v>147.19999999999999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7.6287349999999998</v>
      </c>
      <c r="AJ24">
        <v>0</v>
      </c>
      <c r="AK24">
        <v>67.655124000000001</v>
      </c>
      <c r="AL24">
        <v>75.53</v>
      </c>
      <c r="AM24">
        <v>0</v>
      </c>
      <c r="AN24">
        <v>1.169503</v>
      </c>
      <c r="AO24">
        <v>0</v>
      </c>
      <c r="AP24">
        <v>1.7934000000000001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3019.4994509999997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606.29629999999997</v>
      </c>
      <c r="L25">
        <v>411.85140000000001</v>
      </c>
      <c r="M25">
        <v>97.055942999999999</v>
      </c>
      <c r="N25">
        <v>124.38</v>
      </c>
      <c r="O25">
        <v>130.58009999999999</v>
      </c>
      <c r="P25">
        <v>141.87110000000001</v>
      </c>
      <c r="Q25">
        <v>22.63</v>
      </c>
      <c r="R25">
        <v>44.906624999999998</v>
      </c>
      <c r="S25">
        <v>27.638981000000001</v>
      </c>
      <c r="T25">
        <v>3.09</v>
      </c>
      <c r="U25">
        <v>413.4375</v>
      </c>
      <c r="V25">
        <v>20.8</v>
      </c>
      <c r="W25">
        <v>44.31</v>
      </c>
      <c r="X25">
        <v>147.19999999999999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16.783217</v>
      </c>
      <c r="AJ25">
        <v>0</v>
      </c>
      <c r="AK25">
        <v>67.655124000000001</v>
      </c>
      <c r="AL25">
        <v>75.53</v>
      </c>
      <c r="AM25">
        <v>0</v>
      </c>
      <c r="AN25">
        <v>1.169503</v>
      </c>
      <c r="AO25">
        <v>0</v>
      </c>
      <c r="AP25">
        <v>1.7934000000000001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2978.6539329999996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556.29629999999997</v>
      </c>
      <c r="L26">
        <v>411.85140000000001</v>
      </c>
      <c r="M26">
        <v>97.055942999999999</v>
      </c>
      <c r="N26">
        <v>124.38</v>
      </c>
      <c r="O26">
        <v>130.58009999999999</v>
      </c>
      <c r="P26">
        <v>141.87110000000001</v>
      </c>
      <c r="Q26">
        <v>22.63</v>
      </c>
      <c r="R26">
        <v>44.906624999999998</v>
      </c>
      <c r="S26">
        <v>27.638981000000001</v>
      </c>
      <c r="T26">
        <v>3.09</v>
      </c>
      <c r="U26">
        <v>413.4375</v>
      </c>
      <c r="V26">
        <v>20.8</v>
      </c>
      <c r="W26">
        <v>44.31</v>
      </c>
      <c r="X26">
        <v>147.19999999999999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79.338843999999995</v>
      </c>
      <c r="AJ26">
        <v>0</v>
      </c>
      <c r="AK26">
        <v>67.655124000000001</v>
      </c>
      <c r="AL26">
        <v>75.53</v>
      </c>
      <c r="AM26">
        <v>0</v>
      </c>
      <c r="AN26">
        <v>1.169503</v>
      </c>
      <c r="AO26">
        <v>0</v>
      </c>
      <c r="AP26">
        <v>1.7934000000000001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2991.2095599999993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556.29629999999997</v>
      </c>
      <c r="L27">
        <v>411.85140000000001</v>
      </c>
      <c r="M27">
        <v>97.055942999999999</v>
      </c>
      <c r="N27">
        <v>124.38</v>
      </c>
      <c r="O27">
        <v>130.58009999999999</v>
      </c>
      <c r="P27">
        <v>141.87110000000001</v>
      </c>
      <c r="Q27">
        <v>22.63</v>
      </c>
      <c r="R27">
        <v>44.906624999999998</v>
      </c>
      <c r="S27">
        <v>27.638981000000001</v>
      </c>
      <c r="T27">
        <v>3.09</v>
      </c>
      <c r="U27">
        <v>413.4375</v>
      </c>
      <c r="V27">
        <v>20.8</v>
      </c>
      <c r="W27">
        <v>44.31</v>
      </c>
      <c r="X27">
        <v>147.19999999999999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79.338843999999995</v>
      </c>
      <c r="AJ27">
        <v>0</v>
      </c>
      <c r="AK27">
        <v>67.655124000000001</v>
      </c>
      <c r="AL27">
        <v>75.53</v>
      </c>
      <c r="AM27">
        <v>0</v>
      </c>
      <c r="AN27">
        <v>1.169503</v>
      </c>
      <c r="AO27">
        <v>0</v>
      </c>
      <c r="AP27">
        <v>1.7934000000000001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3005.2715599999992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556.29629999999997</v>
      </c>
      <c r="L28">
        <v>411.85140000000001</v>
      </c>
      <c r="M28">
        <v>97.055942999999999</v>
      </c>
      <c r="N28">
        <v>124.38</v>
      </c>
      <c r="O28">
        <v>130.58009999999999</v>
      </c>
      <c r="P28">
        <v>141.87110000000001</v>
      </c>
      <c r="Q28">
        <v>22.63</v>
      </c>
      <c r="R28">
        <v>44.906624999999998</v>
      </c>
      <c r="S28">
        <v>27.638981000000001</v>
      </c>
      <c r="T28">
        <v>3.09</v>
      </c>
      <c r="U28">
        <v>413.4375</v>
      </c>
      <c r="V28">
        <v>20.8</v>
      </c>
      <c r="W28">
        <v>44.31</v>
      </c>
      <c r="X28">
        <v>147.19999999999999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79.338843999999995</v>
      </c>
      <c r="AJ28">
        <v>0</v>
      </c>
      <c r="AK28">
        <v>67.655124000000001</v>
      </c>
      <c r="AL28">
        <v>75.53</v>
      </c>
      <c r="AM28">
        <v>0</v>
      </c>
      <c r="AN28">
        <v>1.169503</v>
      </c>
      <c r="AO28">
        <v>0</v>
      </c>
      <c r="AP28">
        <v>10.119899999999999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3013.5980599999994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506.29629999999997</v>
      </c>
      <c r="L29">
        <v>411.85140000000001</v>
      </c>
      <c r="M29">
        <v>97.055942999999999</v>
      </c>
      <c r="N29">
        <v>124.38</v>
      </c>
      <c r="O29">
        <v>130.58009999999999</v>
      </c>
      <c r="P29">
        <v>141.87110000000001</v>
      </c>
      <c r="Q29">
        <v>22.63</v>
      </c>
      <c r="R29">
        <v>44.906624999999998</v>
      </c>
      <c r="S29">
        <v>27.638981000000001</v>
      </c>
      <c r="T29">
        <v>3.09</v>
      </c>
      <c r="U29">
        <v>413.4375</v>
      </c>
      <c r="V29">
        <v>20.8</v>
      </c>
      <c r="W29">
        <v>44.31</v>
      </c>
      <c r="X29">
        <v>147.19999999999999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79.338843999999995</v>
      </c>
      <c r="AJ29">
        <v>0</v>
      </c>
      <c r="AK29">
        <v>67.655124000000001</v>
      </c>
      <c r="AL29">
        <v>75.53</v>
      </c>
      <c r="AM29">
        <v>0</v>
      </c>
      <c r="AN29">
        <v>1.169503</v>
      </c>
      <c r="AO29">
        <v>0</v>
      </c>
      <c r="AP29">
        <v>10.119899999999999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2963.5980599999994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458.29629999999997</v>
      </c>
      <c r="L30">
        <v>411.85140000000001</v>
      </c>
      <c r="M30">
        <v>97.055942999999999</v>
      </c>
      <c r="N30">
        <v>124.38</v>
      </c>
      <c r="O30">
        <v>130.58009999999999</v>
      </c>
      <c r="P30">
        <v>141.87110000000001</v>
      </c>
      <c r="Q30">
        <v>22.63</v>
      </c>
      <c r="R30">
        <v>44.906624999999998</v>
      </c>
      <c r="S30">
        <v>27.638981000000001</v>
      </c>
      <c r="T30">
        <v>3.09</v>
      </c>
      <c r="U30">
        <v>413.4375</v>
      </c>
      <c r="V30">
        <v>20.8</v>
      </c>
      <c r="W30">
        <v>44.31</v>
      </c>
      <c r="X30">
        <v>147.19999999999999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79.338843999999995</v>
      </c>
      <c r="AJ30">
        <v>0</v>
      </c>
      <c r="AK30">
        <v>67.655124000000001</v>
      </c>
      <c r="AL30">
        <v>75.53</v>
      </c>
      <c r="AM30">
        <v>0</v>
      </c>
      <c r="AN30">
        <v>1.169503</v>
      </c>
      <c r="AO30">
        <v>0</v>
      </c>
      <c r="AP30">
        <v>1.7934000000000001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2907.2715599999992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450.05590000000001</v>
      </c>
      <c r="L31">
        <v>152.3426</v>
      </c>
      <c r="M31">
        <v>97.055942999999999</v>
      </c>
      <c r="N31">
        <v>124.38</v>
      </c>
      <c r="O31">
        <v>130.58009999999999</v>
      </c>
      <c r="P31">
        <v>141.87110000000001</v>
      </c>
      <c r="Q31">
        <v>15.645300000000001</v>
      </c>
      <c r="R31">
        <v>30.234999999999999</v>
      </c>
      <c r="S31">
        <v>18.807600000000001</v>
      </c>
      <c r="T31">
        <v>2.6185</v>
      </c>
      <c r="U31">
        <v>413.4375</v>
      </c>
      <c r="V31">
        <v>13.9932</v>
      </c>
      <c r="W31">
        <v>44.31</v>
      </c>
      <c r="X31">
        <v>147.19999999999999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75.53</v>
      </c>
      <c r="AM31">
        <v>0</v>
      </c>
      <c r="AN31">
        <v>1.1045309999999999</v>
      </c>
      <c r="AO31">
        <v>0</v>
      </c>
      <c r="AP31">
        <v>1.7934000000000001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2601.6913819999991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454.23340000000002</v>
      </c>
      <c r="L32">
        <v>152.3426</v>
      </c>
      <c r="M32">
        <v>97.055942999999999</v>
      </c>
      <c r="N32">
        <v>124.38</v>
      </c>
      <c r="O32">
        <v>130.58009999999999</v>
      </c>
      <c r="P32">
        <v>141.87110000000001</v>
      </c>
      <c r="Q32">
        <v>15.645300000000001</v>
      </c>
      <c r="R32">
        <v>30.234999999999999</v>
      </c>
      <c r="S32">
        <v>18.807600000000001</v>
      </c>
      <c r="T32">
        <v>2.6185</v>
      </c>
      <c r="U32">
        <v>413.4375</v>
      </c>
      <c r="V32">
        <v>13.9932</v>
      </c>
      <c r="W32">
        <v>44.31</v>
      </c>
      <c r="X32">
        <v>147.19999999999999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67.655124000000001</v>
      </c>
      <c r="AL32">
        <v>75.53</v>
      </c>
      <c r="AM32">
        <v>0</v>
      </c>
      <c r="AN32">
        <v>1.1045309999999999</v>
      </c>
      <c r="AO32">
        <v>0</v>
      </c>
      <c r="AP32">
        <v>1.7934000000000001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2534.1587729999992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380.04259999999999</v>
      </c>
      <c r="L33">
        <v>121.98139999999999</v>
      </c>
      <c r="M33">
        <v>97.055942999999999</v>
      </c>
      <c r="N33">
        <v>124.38</v>
      </c>
      <c r="O33">
        <v>130.58009999999999</v>
      </c>
      <c r="P33">
        <v>141.87110000000001</v>
      </c>
      <c r="Q33">
        <v>15.645300000000001</v>
      </c>
      <c r="R33">
        <v>30.234999999999999</v>
      </c>
      <c r="S33">
        <v>18.807600000000001</v>
      </c>
      <c r="T33">
        <v>2.6185</v>
      </c>
      <c r="U33">
        <v>413.4375</v>
      </c>
      <c r="V33">
        <v>13.9932</v>
      </c>
      <c r="W33">
        <v>44.31</v>
      </c>
      <c r="X33">
        <v>147.19999999999999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67.655124000000001</v>
      </c>
      <c r="AL33">
        <v>77.853999999999999</v>
      </c>
      <c r="AM33">
        <v>0</v>
      </c>
      <c r="AN33">
        <v>1.1045309999999999</v>
      </c>
      <c r="AO33">
        <v>0</v>
      </c>
      <c r="AP33">
        <v>4.3554000000000004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2431.1361289999991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380.04259999999999</v>
      </c>
      <c r="L34">
        <v>121.98139999999999</v>
      </c>
      <c r="M34">
        <v>97.055942999999999</v>
      </c>
      <c r="N34">
        <v>124.38</v>
      </c>
      <c r="O34">
        <v>130.58009999999999</v>
      </c>
      <c r="P34">
        <v>141.87110000000001</v>
      </c>
      <c r="Q34">
        <v>15.645300000000001</v>
      </c>
      <c r="R34">
        <v>30.234999999999999</v>
      </c>
      <c r="S34">
        <v>18.807600000000001</v>
      </c>
      <c r="T34">
        <v>2.6185</v>
      </c>
      <c r="U34">
        <v>413.4375</v>
      </c>
      <c r="V34">
        <v>13.9932</v>
      </c>
      <c r="W34">
        <v>44.31</v>
      </c>
      <c r="X34">
        <v>147.19999999999999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4.2720909999999996</v>
      </c>
      <c r="AJ34">
        <v>0</v>
      </c>
      <c r="AK34">
        <v>67.655124000000001</v>
      </c>
      <c r="AL34">
        <v>77.853999999999999</v>
      </c>
      <c r="AM34">
        <v>0</v>
      </c>
      <c r="AN34">
        <v>1.1045309999999999</v>
      </c>
      <c r="AO34">
        <v>0</v>
      </c>
      <c r="AP34">
        <v>4.3554000000000004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2431.1361289999991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380.04259999999999</v>
      </c>
      <c r="L35">
        <v>121.98139999999999</v>
      </c>
      <c r="M35">
        <v>97.055942999999999</v>
      </c>
      <c r="N35">
        <v>124.38</v>
      </c>
      <c r="O35">
        <v>130.58009999999999</v>
      </c>
      <c r="P35">
        <v>141.87110000000001</v>
      </c>
      <c r="Q35">
        <v>13.103199999999999</v>
      </c>
      <c r="R35">
        <v>25.265599999999999</v>
      </c>
      <c r="S35">
        <v>16.1021</v>
      </c>
      <c r="T35">
        <v>2.6185</v>
      </c>
      <c r="U35">
        <v>413.4375</v>
      </c>
      <c r="V35">
        <v>11.71</v>
      </c>
      <c r="W35">
        <v>44.31</v>
      </c>
      <c r="X35">
        <v>147.19999999999999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16.783217</v>
      </c>
      <c r="AJ35">
        <v>0</v>
      </c>
      <c r="AK35">
        <v>67.655124000000001</v>
      </c>
      <c r="AL35">
        <v>77.853999999999999</v>
      </c>
      <c r="AM35">
        <v>0</v>
      </c>
      <c r="AN35">
        <v>1.1045309999999999</v>
      </c>
      <c r="AO35">
        <v>0</v>
      </c>
      <c r="AP35">
        <v>6.4050000000000002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2433.1966549999997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380.04259999999999</v>
      </c>
      <c r="L36">
        <v>121.98139999999999</v>
      </c>
      <c r="M36">
        <v>97.055942999999999</v>
      </c>
      <c r="N36">
        <v>124.38</v>
      </c>
      <c r="O36">
        <v>130.58009999999999</v>
      </c>
      <c r="P36">
        <v>141.87110000000001</v>
      </c>
      <c r="Q36">
        <v>13.103199999999999</v>
      </c>
      <c r="R36">
        <v>25.265599999999999</v>
      </c>
      <c r="S36">
        <v>16.1021</v>
      </c>
      <c r="T36">
        <v>2.6185</v>
      </c>
      <c r="U36">
        <v>413.4375</v>
      </c>
      <c r="V36">
        <v>11.71</v>
      </c>
      <c r="W36">
        <v>44.31</v>
      </c>
      <c r="X36">
        <v>147.19999999999999</v>
      </c>
      <c r="Y36">
        <v>0</v>
      </c>
      <c r="Z36">
        <v>13.041600000000001</v>
      </c>
      <c r="AA36">
        <v>42.106999999999999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16.783217</v>
      </c>
      <c r="AJ36">
        <v>0</v>
      </c>
      <c r="AK36">
        <v>67.655124000000001</v>
      </c>
      <c r="AL36">
        <v>77.853999999999999</v>
      </c>
      <c r="AM36">
        <v>0</v>
      </c>
      <c r="AN36">
        <v>1.1045309999999999</v>
      </c>
      <c r="AO36">
        <v>0</v>
      </c>
      <c r="AP36">
        <v>6.4050000000000002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2433.1966549999997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380.04259999999999</v>
      </c>
      <c r="L37">
        <v>121.98139999999999</v>
      </c>
      <c r="M37">
        <v>97.055942999999999</v>
      </c>
      <c r="N37">
        <v>124.38</v>
      </c>
      <c r="O37">
        <v>130.58009999999999</v>
      </c>
      <c r="P37">
        <v>141.87110000000001</v>
      </c>
      <c r="Q37">
        <v>13.103199999999999</v>
      </c>
      <c r="R37">
        <v>25.265599999999999</v>
      </c>
      <c r="S37">
        <v>16.1021</v>
      </c>
      <c r="T37">
        <v>2.6185</v>
      </c>
      <c r="U37">
        <v>413.4375</v>
      </c>
      <c r="V37">
        <v>11.71</v>
      </c>
      <c r="W37">
        <v>39.055300000000003</v>
      </c>
      <c r="X37">
        <v>147.19999999999999</v>
      </c>
      <c r="Y37">
        <v>0</v>
      </c>
      <c r="Z37">
        <v>13.041600000000001</v>
      </c>
      <c r="AA37">
        <v>42.106999999999999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16.783217</v>
      </c>
      <c r="AJ37">
        <v>0</v>
      </c>
      <c r="AK37">
        <v>67.655124000000001</v>
      </c>
      <c r="AL37">
        <v>77.853999999999999</v>
      </c>
      <c r="AM37">
        <v>0</v>
      </c>
      <c r="AN37">
        <v>1.1045309999999999</v>
      </c>
      <c r="AO37">
        <v>0</v>
      </c>
      <c r="AP37">
        <v>6.4050000000000002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2427.9419549999998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380.04259999999999</v>
      </c>
      <c r="L38">
        <v>121.98139999999999</v>
      </c>
      <c r="M38">
        <v>97.055942999999999</v>
      </c>
      <c r="N38">
        <v>124.38</v>
      </c>
      <c r="O38">
        <v>130.58009999999999</v>
      </c>
      <c r="P38">
        <v>141.87110000000001</v>
      </c>
      <c r="Q38">
        <v>13.103199999999999</v>
      </c>
      <c r="R38">
        <v>25.265599999999999</v>
      </c>
      <c r="S38">
        <v>16.1021</v>
      </c>
      <c r="T38">
        <v>2.6185</v>
      </c>
      <c r="U38">
        <v>413.4375</v>
      </c>
      <c r="V38">
        <v>11.71</v>
      </c>
      <c r="W38">
        <v>39.055300000000003</v>
      </c>
      <c r="X38">
        <v>147.19999999999999</v>
      </c>
      <c r="Y38">
        <v>0</v>
      </c>
      <c r="Z38">
        <v>13.041600000000001</v>
      </c>
      <c r="AA38">
        <v>28.09872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16.783217</v>
      </c>
      <c r="AJ38">
        <v>0</v>
      </c>
      <c r="AK38">
        <v>67.655124000000001</v>
      </c>
      <c r="AL38">
        <v>77.853999999999999</v>
      </c>
      <c r="AM38">
        <v>0</v>
      </c>
      <c r="AN38">
        <v>1.1045309999999999</v>
      </c>
      <c r="AO38">
        <v>0</v>
      </c>
      <c r="AP38">
        <v>6.4050000000000002</v>
      </c>
      <c r="AQ38">
        <v>0</v>
      </c>
      <c r="AR38">
        <v>36.432000000000002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2413.9336749999998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380.04259999999999</v>
      </c>
      <c r="L39">
        <v>121.98139999999999</v>
      </c>
      <c r="M39">
        <v>97.055942999999999</v>
      </c>
      <c r="N39">
        <v>124.38</v>
      </c>
      <c r="O39">
        <v>130.58009999999999</v>
      </c>
      <c r="P39">
        <v>141.87110000000001</v>
      </c>
      <c r="Q39">
        <v>13.103199999999999</v>
      </c>
      <c r="R39">
        <v>25.265599999999999</v>
      </c>
      <c r="S39">
        <v>16.1021</v>
      </c>
      <c r="T39">
        <v>2.6185</v>
      </c>
      <c r="U39">
        <v>413.4375</v>
      </c>
      <c r="V39">
        <v>11.71</v>
      </c>
      <c r="W39">
        <v>32.941000000000003</v>
      </c>
      <c r="X39">
        <v>107.9734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16.783217</v>
      </c>
      <c r="AJ39">
        <v>0</v>
      </c>
      <c r="AK39">
        <v>67.655124000000001</v>
      </c>
      <c r="AL39">
        <v>77.853999999999999</v>
      </c>
      <c r="AM39">
        <v>0</v>
      </c>
      <c r="AN39">
        <v>1.1045309999999999</v>
      </c>
      <c r="AO39">
        <v>0</v>
      </c>
      <c r="AP39">
        <v>6.4050000000000002</v>
      </c>
      <c r="AQ39">
        <v>0</v>
      </c>
      <c r="AR39">
        <v>44.16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2376.3207749999997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380.04259999999999</v>
      </c>
      <c r="L40">
        <v>121.98139999999999</v>
      </c>
      <c r="M40">
        <v>97.055942999999999</v>
      </c>
      <c r="N40">
        <v>124.38</v>
      </c>
      <c r="O40">
        <v>130.58009999999999</v>
      </c>
      <c r="P40">
        <v>141.87110000000001</v>
      </c>
      <c r="Q40">
        <v>13.103199999999999</v>
      </c>
      <c r="R40">
        <v>25.265599999999999</v>
      </c>
      <c r="S40">
        <v>16.1021</v>
      </c>
      <c r="T40">
        <v>2.6185</v>
      </c>
      <c r="U40">
        <v>413.4375</v>
      </c>
      <c r="V40">
        <v>11.71</v>
      </c>
      <c r="W40">
        <v>32.941000000000003</v>
      </c>
      <c r="X40">
        <v>107.9734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16.783217</v>
      </c>
      <c r="AJ40">
        <v>0</v>
      </c>
      <c r="AK40">
        <v>67.655124000000001</v>
      </c>
      <c r="AL40">
        <v>77.853999999999999</v>
      </c>
      <c r="AM40">
        <v>0</v>
      </c>
      <c r="AN40">
        <v>1.1045309999999999</v>
      </c>
      <c r="AO40">
        <v>0</v>
      </c>
      <c r="AP40">
        <v>6.4050000000000002</v>
      </c>
      <c r="AQ40">
        <v>0</v>
      </c>
      <c r="AR40">
        <v>44.16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2376.3207749999997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380.04259999999999</v>
      </c>
      <c r="L41">
        <v>121.98139999999999</v>
      </c>
      <c r="M41">
        <v>97.055942999999999</v>
      </c>
      <c r="N41">
        <v>124.38</v>
      </c>
      <c r="O41">
        <v>130.58009999999999</v>
      </c>
      <c r="P41">
        <v>141.87110000000001</v>
      </c>
      <c r="Q41">
        <v>13.103199999999999</v>
      </c>
      <c r="R41">
        <v>25.265599999999999</v>
      </c>
      <c r="S41">
        <v>16.1021</v>
      </c>
      <c r="T41">
        <v>2.6185</v>
      </c>
      <c r="U41">
        <v>413.4375</v>
      </c>
      <c r="V41">
        <v>15.6454</v>
      </c>
      <c r="W41">
        <v>32.941000000000003</v>
      </c>
      <c r="X41">
        <v>107.9734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16.783217</v>
      </c>
      <c r="AJ41">
        <v>0</v>
      </c>
      <c r="AK41">
        <v>67.655124000000001</v>
      </c>
      <c r="AL41">
        <v>77.853999999999999</v>
      </c>
      <c r="AM41">
        <v>0</v>
      </c>
      <c r="AN41">
        <v>1.1045309999999999</v>
      </c>
      <c r="AO41">
        <v>0</v>
      </c>
      <c r="AP41">
        <v>7.6859999999999999</v>
      </c>
      <c r="AQ41">
        <v>0</v>
      </c>
      <c r="AR41">
        <v>44.16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2381.5371749999999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380.04259999999999</v>
      </c>
      <c r="L42">
        <v>121.98139999999999</v>
      </c>
      <c r="M42">
        <v>97.055942999999999</v>
      </c>
      <c r="N42">
        <v>124.38</v>
      </c>
      <c r="O42">
        <v>130.58009999999999</v>
      </c>
      <c r="P42">
        <v>141.87110000000001</v>
      </c>
      <c r="Q42">
        <v>13.103199999999999</v>
      </c>
      <c r="R42">
        <v>25.265599999999999</v>
      </c>
      <c r="S42">
        <v>16.1021</v>
      </c>
      <c r="T42">
        <v>2.6185</v>
      </c>
      <c r="U42">
        <v>413.4375</v>
      </c>
      <c r="V42">
        <v>15.6454</v>
      </c>
      <c r="W42">
        <v>32.941000000000003</v>
      </c>
      <c r="X42">
        <v>107.4902</v>
      </c>
      <c r="Y42">
        <v>0</v>
      </c>
      <c r="Z42">
        <v>13.041600000000001</v>
      </c>
      <c r="AA42">
        <v>28.09872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16.783217</v>
      </c>
      <c r="AJ42">
        <v>0</v>
      </c>
      <c r="AK42">
        <v>67.655124000000001</v>
      </c>
      <c r="AL42">
        <v>77.853999999999999</v>
      </c>
      <c r="AM42">
        <v>0</v>
      </c>
      <c r="AN42">
        <v>1.1045309999999999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2373.3259749999997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121.98139999999999</v>
      </c>
      <c r="M43">
        <v>97.055942999999999</v>
      </c>
      <c r="N43">
        <v>124.38</v>
      </c>
      <c r="O43">
        <v>130.58009999999999</v>
      </c>
      <c r="P43">
        <v>141.87110000000001</v>
      </c>
      <c r="Q43">
        <v>17.068262000000001</v>
      </c>
      <c r="R43">
        <v>32.021343000000002</v>
      </c>
      <c r="S43">
        <v>20.122032999999998</v>
      </c>
      <c r="T43">
        <v>3.0753919999999999</v>
      </c>
      <c r="U43">
        <v>413.4375</v>
      </c>
      <c r="V43">
        <v>15.6454</v>
      </c>
      <c r="W43">
        <v>32.941000000000003</v>
      </c>
      <c r="X43">
        <v>107.9734</v>
      </c>
      <c r="Y43">
        <v>0</v>
      </c>
      <c r="Z43">
        <v>13.041600000000001</v>
      </c>
      <c r="AA43">
        <v>28.09872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16.783217</v>
      </c>
      <c r="AJ43">
        <v>0</v>
      </c>
      <c r="AK43">
        <v>67.655124000000001</v>
      </c>
      <c r="AL43">
        <v>77.853999999999999</v>
      </c>
      <c r="AM43">
        <v>0</v>
      </c>
      <c r="AN43">
        <v>1.1045309999999999</v>
      </c>
      <c r="AO43">
        <v>1.47</v>
      </c>
      <c r="AP43">
        <v>7.6859999999999999</v>
      </c>
      <c r="AQ43">
        <v>0</v>
      </c>
      <c r="AR43">
        <v>44.16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2398.2048049999994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121.98139999999999</v>
      </c>
      <c r="M44">
        <v>97.055942999999999</v>
      </c>
      <c r="N44">
        <v>124.38</v>
      </c>
      <c r="O44">
        <v>130.58009999999999</v>
      </c>
      <c r="P44">
        <v>141.87110000000001</v>
      </c>
      <c r="Q44">
        <v>17.0717</v>
      </c>
      <c r="R44">
        <v>34.084400000000002</v>
      </c>
      <c r="S44">
        <v>21.288599999999999</v>
      </c>
      <c r="T44">
        <v>3.09</v>
      </c>
      <c r="U44">
        <v>413.4375</v>
      </c>
      <c r="V44">
        <v>15.6454</v>
      </c>
      <c r="W44">
        <v>32.941000000000003</v>
      </c>
      <c r="X44">
        <v>107.9734</v>
      </c>
      <c r="Y44">
        <v>0</v>
      </c>
      <c r="Z44">
        <v>13.041600000000001</v>
      </c>
      <c r="AA44">
        <v>28.09872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16.783217</v>
      </c>
      <c r="AJ44">
        <v>0</v>
      </c>
      <c r="AK44">
        <v>67.655124000000001</v>
      </c>
      <c r="AL44">
        <v>77.853999999999999</v>
      </c>
      <c r="AM44">
        <v>0</v>
      </c>
      <c r="AN44">
        <v>1.1045309999999999</v>
      </c>
      <c r="AO44">
        <v>1.47</v>
      </c>
      <c r="AP44">
        <v>7.6859999999999999</v>
      </c>
      <c r="AQ44">
        <v>0</v>
      </c>
      <c r="AR44">
        <v>44.16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2401.4524749999996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121.98139999999999</v>
      </c>
      <c r="M45">
        <v>97.055942999999999</v>
      </c>
      <c r="N45">
        <v>124.38</v>
      </c>
      <c r="O45">
        <v>130.58009999999999</v>
      </c>
      <c r="P45">
        <v>141.87110000000001</v>
      </c>
      <c r="Q45">
        <v>17.0717</v>
      </c>
      <c r="R45">
        <v>34.084400000000002</v>
      </c>
      <c r="S45">
        <v>21.288599999999999</v>
      </c>
      <c r="T45">
        <v>3.09</v>
      </c>
      <c r="U45">
        <v>413.4375</v>
      </c>
      <c r="V45">
        <v>15.6454</v>
      </c>
      <c r="W45">
        <v>32.941000000000003</v>
      </c>
      <c r="X45">
        <v>107.9734</v>
      </c>
      <c r="Y45">
        <v>0</v>
      </c>
      <c r="Z45">
        <v>13.041600000000001</v>
      </c>
      <c r="AA45">
        <v>14.04936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16.783217</v>
      </c>
      <c r="AJ45">
        <v>0</v>
      </c>
      <c r="AK45">
        <v>67.655124000000001</v>
      </c>
      <c r="AL45">
        <v>77.853999999999999</v>
      </c>
      <c r="AM45">
        <v>0</v>
      </c>
      <c r="AN45">
        <v>1.1045309999999999</v>
      </c>
      <c r="AO45">
        <v>1.47</v>
      </c>
      <c r="AP45">
        <v>7.6859999999999999</v>
      </c>
      <c r="AQ45">
        <v>0</v>
      </c>
      <c r="AR45">
        <v>44.16</v>
      </c>
      <c r="AS45">
        <v>37.890518999999998</v>
      </c>
      <c r="AT45">
        <v>18.677596000000001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2386.0807229999996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121.98139999999999</v>
      </c>
      <c r="M46">
        <v>97.055942999999999</v>
      </c>
      <c r="N46">
        <v>124.38</v>
      </c>
      <c r="O46">
        <v>130.58009999999999</v>
      </c>
      <c r="P46">
        <v>141.87110000000001</v>
      </c>
      <c r="Q46">
        <v>17.0717</v>
      </c>
      <c r="R46">
        <v>34.084400000000002</v>
      </c>
      <c r="S46">
        <v>21.288599999999999</v>
      </c>
      <c r="T46">
        <v>3.09</v>
      </c>
      <c r="U46">
        <v>413.4375</v>
      </c>
      <c r="V46">
        <v>15.6454</v>
      </c>
      <c r="W46">
        <v>32.941000000000003</v>
      </c>
      <c r="X46">
        <v>107.9734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16.783217</v>
      </c>
      <c r="AJ46">
        <v>0</v>
      </c>
      <c r="AK46">
        <v>67.655124000000001</v>
      </c>
      <c r="AL46">
        <v>77.853999999999999</v>
      </c>
      <c r="AM46">
        <v>0</v>
      </c>
      <c r="AN46">
        <v>1.1045309999999999</v>
      </c>
      <c r="AO46">
        <v>1.47</v>
      </c>
      <c r="AP46">
        <v>7.6859999999999999</v>
      </c>
      <c r="AQ46">
        <v>0</v>
      </c>
      <c r="AR46">
        <v>44.16</v>
      </c>
      <c r="AS46">
        <v>37.890518999999998</v>
      </c>
      <c r="AT46">
        <v>18.791074999999999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2372.1448419999997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380.04259999999999</v>
      </c>
      <c r="L47">
        <v>121.98139999999999</v>
      </c>
      <c r="M47">
        <v>97.055942999999999</v>
      </c>
      <c r="N47">
        <v>124.38</v>
      </c>
      <c r="O47">
        <v>130.58009999999999</v>
      </c>
      <c r="P47">
        <v>141.87110000000001</v>
      </c>
      <c r="Q47">
        <v>17.0717</v>
      </c>
      <c r="R47">
        <v>34.084400000000002</v>
      </c>
      <c r="S47">
        <v>21.288599999999999</v>
      </c>
      <c r="T47">
        <v>3.09</v>
      </c>
      <c r="U47">
        <v>413.4375</v>
      </c>
      <c r="V47">
        <v>15.6454</v>
      </c>
      <c r="W47">
        <v>38.460999999999999</v>
      </c>
      <c r="X47">
        <v>126.13339999999999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4.2720909999999996</v>
      </c>
      <c r="AJ47">
        <v>0</v>
      </c>
      <c r="AK47">
        <v>67.655124000000001</v>
      </c>
      <c r="AL47">
        <v>52.29</v>
      </c>
      <c r="AM47">
        <v>0</v>
      </c>
      <c r="AN47">
        <v>1.1045309999999999</v>
      </c>
      <c r="AO47">
        <v>1.47</v>
      </c>
      <c r="AP47">
        <v>7.6859999999999999</v>
      </c>
      <c r="AQ47">
        <v>0</v>
      </c>
      <c r="AR47">
        <v>36.432000000000002</v>
      </c>
      <c r="AS47">
        <v>37.890518999999998</v>
      </c>
      <c r="AT47">
        <v>19.464433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2350.6950739999993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380.04259999999999</v>
      </c>
      <c r="L48">
        <v>121.98139999999999</v>
      </c>
      <c r="M48">
        <v>97.055942999999999</v>
      </c>
      <c r="N48">
        <v>124.38</v>
      </c>
      <c r="O48">
        <v>130.58009999999999</v>
      </c>
      <c r="P48">
        <v>141.87110000000001</v>
      </c>
      <c r="Q48">
        <v>17.0717</v>
      </c>
      <c r="R48">
        <v>34.084400000000002</v>
      </c>
      <c r="S48">
        <v>21.288599999999999</v>
      </c>
      <c r="T48">
        <v>3.09</v>
      </c>
      <c r="U48">
        <v>413.4375</v>
      </c>
      <c r="V48">
        <v>15.6454</v>
      </c>
      <c r="W48">
        <v>38.460999999999999</v>
      </c>
      <c r="X48">
        <v>126.13339999999999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67.655124000000001</v>
      </c>
      <c r="AL48">
        <v>52.29</v>
      </c>
      <c r="AM48">
        <v>0</v>
      </c>
      <c r="AN48">
        <v>1.1045309999999999</v>
      </c>
      <c r="AO48">
        <v>1.47</v>
      </c>
      <c r="AP48">
        <v>7.6859999999999999</v>
      </c>
      <c r="AQ48">
        <v>0</v>
      </c>
      <c r="AR48">
        <v>36.432000000000002</v>
      </c>
      <c r="AS48">
        <v>37.890518999999998</v>
      </c>
      <c r="AT48">
        <v>19.999987999999998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2346.9585379999994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380.04259999999999</v>
      </c>
      <c r="L49">
        <v>121.98139999999999</v>
      </c>
      <c r="M49">
        <v>97.055942999999999</v>
      </c>
      <c r="N49">
        <v>124.38</v>
      </c>
      <c r="O49">
        <v>130.58009999999999</v>
      </c>
      <c r="P49">
        <v>141.87110000000001</v>
      </c>
      <c r="Q49">
        <v>17.0717</v>
      </c>
      <c r="R49">
        <v>34.084400000000002</v>
      </c>
      <c r="S49">
        <v>21.288599999999999</v>
      </c>
      <c r="T49">
        <v>3.09</v>
      </c>
      <c r="U49">
        <v>413.4375</v>
      </c>
      <c r="V49">
        <v>15.6454</v>
      </c>
      <c r="W49">
        <v>38.460999999999999</v>
      </c>
      <c r="X49">
        <v>126.13339999999999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67.655124000000001</v>
      </c>
      <c r="AL49">
        <v>52.29</v>
      </c>
      <c r="AM49">
        <v>0</v>
      </c>
      <c r="AN49">
        <v>1.1045309999999999</v>
      </c>
      <c r="AO49">
        <v>1.47</v>
      </c>
      <c r="AP49">
        <v>7.6859999999999999</v>
      </c>
      <c r="AQ49">
        <v>0</v>
      </c>
      <c r="AR49">
        <v>36.432000000000002</v>
      </c>
      <c r="AS49">
        <v>37.890518999999998</v>
      </c>
      <c r="AT49">
        <v>19.999987999999998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2346.9585379999994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380.04259999999999</v>
      </c>
      <c r="L50">
        <v>121.98139999999999</v>
      </c>
      <c r="M50">
        <v>97.055942999999999</v>
      </c>
      <c r="N50">
        <v>124.38</v>
      </c>
      <c r="O50">
        <v>130.58009999999999</v>
      </c>
      <c r="P50">
        <v>141.87110000000001</v>
      </c>
      <c r="Q50">
        <v>17.0717</v>
      </c>
      <c r="R50">
        <v>34.084400000000002</v>
      </c>
      <c r="S50">
        <v>21.288599999999999</v>
      </c>
      <c r="T50">
        <v>3.09</v>
      </c>
      <c r="U50">
        <v>413.4375</v>
      </c>
      <c r="V50">
        <v>15.6454</v>
      </c>
      <c r="W50">
        <v>38.460999999999999</v>
      </c>
      <c r="X50">
        <v>125.6502</v>
      </c>
      <c r="Y50">
        <v>0</v>
      </c>
      <c r="Z50">
        <v>13.041600000000001</v>
      </c>
      <c r="AA50">
        <v>12.64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67.655124000000001</v>
      </c>
      <c r="AL50">
        <v>52.29</v>
      </c>
      <c r="AM50">
        <v>0</v>
      </c>
      <c r="AN50">
        <v>1.1045309999999999</v>
      </c>
      <c r="AO50">
        <v>1.47</v>
      </c>
      <c r="AP50">
        <v>7.6859999999999999</v>
      </c>
      <c r="AQ50">
        <v>0</v>
      </c>
      <c r="AR50">
        <v>36.432000000000002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2359.1153379999996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380.04259999999999</v>
      </c>
      <c r="L51">
        <v>121.98139999999999</v>
      </c>
      <c r="M51">
        <v>97.055942999999999</v>
      </c>
      <c r="N51">
        <v>124.38</v>
      </c>
      <c r="O51">
        <v>130.58009999999999</v>
      </c>
      <c r="P51">
        <v>141.87110000000001</v>
      </c>
      <c r="Q51">
        <v>17.081700000000001</v>
      </c>
      <c r="R51">
        <v>34.0944</v>
      </c>
      <c r="S51">
        <v>21.288599999999999</v>
      </c>
      <c r="T51">
        <v>3.09</v>
      </c>
      <c r="U51">
        <v>413.4375</v>
      </c>
      <c r="V51">
        <v>15.6454</v>
      </c>
      <c r="W51">
        <v>38.460999999999999</v>
      </c>
      <c r="X51">
        <v>126.13339999999999</v>
      </c>
      <c r="Y51">
        <v>0</v>
      </c>
      <c r="Z51">
        <v>13.041600000000001</v>
      </c>
      <c r="AA51">
        <v>25.28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67.655124000000001</v>
      </c>
      <c r="AL51">
        <v>65.072000000000003</v>
      </c>
      <c r="AM51">
        <v>0</v>
      </c>
      <c r="AN51">
        <v>1.1045309999999999</v>
      </c>
      <c r="AO51">
        <v>1.47</v>
      </c>
      <c r="AP51">
        <v>7.6859999999999999</v>
      </c>
      <c r="AQ51">
        <v>0</v>
      </c>
      <c r="AR51">
        <v>36.432000000000002</v>
      </c>
      <c r="AS51">
        <v>37.890518999999998</v>
      </c>
      <c r="AT51">
        <v>19.999987999999998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2385.0405379999993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380.04259999999999</v>
      </c>
      <c r="L52">
        <v>121.98139999999999</v>
      </c>
      <c r="M52">
        <v>97.055942999999999</v>
      </c>
      <c r="N52">
        <v>124.38</v>
      </c>
      <c r="O52">
        <v>130.58009999999999</v>
      </c>
      <c r="P52">
        <v>141.87110000000001</v>
      </c>
      <c r="Q52">
        <v>17.081700000000001</v>
      </c>
      <c r="R52">
        <v>34.0944</v>
      </c>
      <c r="S52">
        <v>21.2986</v>
      </c>
      <c r="T52">
        <v>3.09</v>
      </c>
      <c r="U52">
        <v>413.4375</v>
      </c>
      <c r="V52">
        <v>18.5168</v>
      </c>
      <c r="W52">
        <v>38.460999999999999</v>
      </c>
      <c r="X52">
        <v>125.6502</v>
      </c>
      <c r="Y52">
        <v>0</v>
      </c>
      <c r="Z52">
        <v>13.041600000000001</v>
      </c>
      <c r="AA52">
        <v>28.09872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67.655124000000001</v>
      </c>
      <c r="AL52">
        <v>79.376220000000004</v>
      </c>
      <c r="AM52">
        <v>0</v>
      </c>
      <c r="AN52">
        <v>1.1045309999999999</v>
      </c>
      <c r="AO52">
        <v>0.88200000000000001</v>
      </c>
      <c r="AP52">
        <v>7.6859999999999999</v>
      </c>
      <c r="AQ52">
        <v>0</v>
      </c>
      <c r="AR52">
        <v>36.432000000000002</v>
      </c>
      <c r="AS52">
        <v>37.890518999999998</v>
      </c>
      <c r="AT52">
        <v>19.999987999999998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2403.9736779999998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380.04259999999999</v>
      </c>
      <c r="L53">
        <v>121.98139999999999</v>
      </c>
      <c r="M53">
        <v>97.055942999999999</v>
      </c>
      <c r="N53">
        <v>124.38</v>
      </c>
      <c r="O53">
        <v>130.58009999999999</v>
      </c>
      <c r="P53">
        <v>141.87110000000001</v>
      </c>
      <c r="Q53">
        <v>17.081700000000001</v>
      </c>
      <c r="R53">
        <v>34.0944</v>
      </c>
      <c r="S53">
        <v>21.2986</v>
      </c>
      <c r="T53">
        <v>3.09</v>
      </c>
      <c r="U53">
        <v>413.4375</v>
      </c>
      <c r="V53">
        <v>18.5168</v>
      </c>
      <c r="W53">
        <v>38.460999999999999</v>
      </c>
      <c r="X53">
        <v>126.13339999999999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67.655124000000001</v>
      </c>
      <c r="AL53">
        <v>79.376220000000004</v>
      </c>
      <c r="AM53">
        <v>0</v>
      </c>
      <c r="AN53">
        <v>1.1045309999999999</v>
      </c>
      <c r="AO53">
        <v>0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19.999987999999998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2411.1034379999996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380.04259999999999</v>
      </c>
      <c r="L54">
        <v>121.98139999999999</v>
      </c>
      <c r="M54">
        <v>97.055942999999999</v>
      </c>
      <c r="N54">
        <v>124.38</v>
      </c>
      <c r="O54">
        <v>130.58009999999999</v>
      </c>
      <c r="P54">
        <v>141.87110000000001</v>
      </c>
      <c r="Q54">
        <v>17.081700000000001</v>
      </c>
      <c r="R54">
        <v>34.0944</v>
      </c>
      <c r="S54">
        <v>21.2986</v>
      </c>
      <c r="T54">
        <v>3.09</v>
      </c>
      <c r="U54">
        <v>413.4375</v>
      </c>
      <c r="V54">
        <v>18.5168</v>
      </c>
      <c r="W54">
        <v>38.460999999999999</v>
      </c>
      <c r="X54">
        <v>125.6502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67.655124000000001</v>
      </c>
      <c r="AL54">
        <v>79.376220000000004</v>
      </c>
      <c r="AM54">
        <v>0</v>
      </c>
      <c r="AN54">
        <v>1.1045309999999999</v>
      </c>
      <c r="AO54">
        <v>0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2410.6202379999995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380.04259999999999</v>
      </c>
      <c r="L55">
        <v>121.98139999999999</v>
      </c>
      <c r="M55">
        <v>97.055942999999999</v>
      </c>
      <c r="N55">
        <v>124.38</v>
      </c>
      <c r="O55">
        <v>130.58009999999999</v>
      </c>
      <c r="P55">
        <v>141.87110000000001</v>
      </c>
      <c r="Q55">
        <v>17.081700000000001</v>
      </c>
      <c r="R55">
        <v>34.0944</v>
      </c>
      <c r="S55">
        <v>21.2986</v>
      </c>
      <c r="T55">
        <v>3.09</v>
      </c>
      <c r="U55">
        <v>413.4375</v>
      </c>
      <c r="V55">
        <v>18.5168</v>
      </c>
      <c r="W55">
        <v>38.460999999999999</v>
      </c>
      <c r="X55">
        <v>126.13339999999999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67.655124000000001</v>
      </c>
      <c r="AL55">
        <v>79.376220000000004</v>
      </c>
      <c r="AM55">
        <v>0</v>
      </c>
      <c r="AN55">
        <v>1.1045309999999999</v>
      </c>
      <c r="AO55">
        <v>0</v>
      </c>
      <c r="AP55">
        <v>8.3264999999999993</v>
      </c>
      <c r="AQ55">
        <v>0</v>
      </c>
      <c r="AR55">
        <v>36.432000000000002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2411.7439379999996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380.04259999999999</v>
      </c>
      <c r="L56">
        <v>121.98139999999999</v>
      </c>
      <c r="M56">
        <v>97.055942999999999</v>
      </c>
      <c r="N56">
        <v>124.38</v>
      </c>
      <c r="O56">
        <v>130.58009999999999</v>
      </c>
      <c r="P56">
        <v>141.87110000000001</v>
      </c>
      <c r="Q56">
        <v>17.081700000000001</v>
      </c>
      <c r="R56">
        <v>34.0944</v>
      </c>
      <c r="S56">
        <v>21.2986</v>
      </c>
      <c r="T56">
        <v>3.09</v>
      </c>
      <c r="U56">
        <v>413.4375</v>
      </c>
      <c r="V56">
        <v>18.5168</v>
      </c>
      <c r="W56">
        <v>38.460999999999999</v>
      </c>
      <c r="X56">
        <v>126.13339999999999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67.655124000000001</v>
      </c>
      <c r="AL56">
        <v>79.376220000000004</v>
      </c>
      <c r="AM56">
        <v>0</v>
      </c>
      <c r="AN56">
        <v>1.1045309999999999</v>
      </c>
      <c r="AO56">
        <v>0</v>
      </c>
      <c r="AP56">
        <v>8.3264999999999993</v>
      </c>
      <c r="AQ56">
        <v>0</v>
      </c>
      <c r="AR56">
        <v>36.432000000000002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2411.7439379999996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384.25920000000002</v>
      </c>
      <c r="L57">
        <v>166.98140000000001</v>
      </c>
      <c r="M57">
        <v>97.055942999999999</v>
      </c>
      <c r="N57">
        <v>124.38</v>
      </c>
      <c r="O57">
        <v>130.58009999999999</v>
      </c>
      <c r="P57">
        <v>141.87110000000001</v>
      </c>
      <c r="Q57">
        <v>20.087900000000001</v>
      </c>
      <c r="R57">
        <v>39.940300000000001</v>
      </c>
      <c r="S57">
        <v>24.9344</v>
      </c>
      <c r="T57">
        <v>3.09</v>
      </c>
      <c r="U57">
        <v>413.4375</v>
      </c>
      <c r="V57">
        <v>20.8</v>
      </c>
      <c r="W57">
        <v>42.930900999999999</v>
      </c>
      <c r="X57">
        <v>145.03899999999999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67.655124000000001</v>
      </c>
      <c r="AL57">
        <v>79.376220000000004</v>
      </c>
      <c r="AM57">
        <v>0</v>
      </c>
      <c r="AN57">
        <v>1.1045309999999999</v>
      </c>
      <c r="AO57">
        <v>0</v>
      </c>
      <c r="AP57">
        <v>8.3264999999999993</v>
      </c>
      <c r="AQ57">
        <v>0</v>
      </c>
      <c r="AR57">
        <v>44.16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2506.8351389999993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452.25920000000002</v>
      </c>
      <c r="L58">
        <v>206.98140000000001</v>
      </c>
      <c r="M58">
        <v>97.055942999999999</v>
      </c>
      <c r="N58">
        <v>124.38</v>
      </c>
      <c r="O58">
        <v>130.58009999999999</v>
      </c>
      <c r="P58">
        <v>141.87110000000001</v>
      </c>
      <c r="Q58">
        <v>20.087900000000001</v>
      </c>
      <c r="R58">
        <v>39.940300000000001</v>
      </c>
      <c r="S58">
        <v>24.9344</v>
      </c>
      <c r="T58">
        <v>3.09</v>
      </c>
      <c r="U58">
        <v>413.4375</v>
      </c>
      <c r="V58">
        <v>20.8</v>
      </c>
      <c r="W58">
        <v>43.715699999999998</v>
      </c>
      <c r="X58">
        <v>145.03899999999999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67.655124000000001</v>
      </c>
      <c r="AL58">
        <v>79.376220000000004</v>
      </c>
      <c r="AM58">
        <v>0</v>
      </c>
      <c r="AN58">
        <v>1.1045309999999999</v>
      </c>
      <c r="AO58">
        <v>0</v>
      </c>
      <c r="AP58">
        <v>8.3264999999999993</v>
      </c>
      <c r="AQ58">
        <v>0</v>
      </c>
      <c r="AR58">
        <v>44.16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2615.6199379999994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502.25920000000002</v>
      </c>
      <c r="L59">
        <v>206.98140000000001</v>
      </c>
      <c r="M59">
        <v>97.055942999999999</v>
      </c>
      <c r="N59">
        <v>124.38</v>
      </c>
      <c r="O59">
        <v>130.58009999999999</v>
      </c>
      <c r="P59">
        <v>141.87110000000001</v>
      </c>
      <c r="Q59">
        <v>20.087900000000001</v>
      </c>
      <c r="R59">
        <v>39.940300000000001</v>
      </c>
      <c r="S59">
        <v>24.9344</v>
      </c>
      <c r="T59">
        <v>3.09</v>
      </c>
      <c r="U59">
        <v>413.4375</v>
      </c>
      <c r="V59">
        <v>20.8</v>
      </c>
      <c r="W59">
        <v>43.715699999999998</v>
      </c>
      <c r="X59">
        <v>145.03899999999999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67.655124000000001</v>
      </c>
      <c r="AL59">
        <v>81.34</v>
      </c>
      <c r="AM59">
        <v>0</v>
      </c>
      <c r="AN59">
        <v>1.1045309999999999</v>
      </c>
      <c r="AO59">
        <v>0</v>
      </c>
      <c r="AP59">
        <v>8.3264999999999993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2659.8557179999993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552.25919999999996</v>
      </c>
      <c r="L60">
        <v>281.98140000000001</v>
      </c>
      <c r="M60">
        <v>97.055942999999999</v>
      </c>
      <c r="N60">
        <v>124.38</v>
      </c>
      <c r="O60">
        <v>130.58009999999999</v>
      </c>
      <c r="P60">
        <v>141.87110000000001</v>
      </c>
      <c r="Q60">
        <v>20.087900000000001</v>
      </c>
      <c r="R60">
        <v>44.906624999999998</v>
      </c>
      <c r="S60">
        <v>24.9344</v>
      </c>
      <c r="T60">
        <v>3.09</v>
      </c>
      <c r="U60">
        <v>413.4375</v>
      </c>
      <c r="V60">
        <v>20.8</v>
      </c>
      <c r="W60">
        <v>43.715699999999998</v>
      </c>
      <c r="X60">
        <v>145.03899999999999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67.655124000000001</v>
      </c>
      <c r="AL60">
        <v>81.34</v>
      </c>
      <c r="AM60">
        <v>0</v>
      </c>
      <c r="AN60">
        <v>1.1045309999999999</v>
      </c>
      <c r="AO60">
        <v>0</v>
      </c>
      <c r="AP60">
        <v>8.3264999999999993</v>
      </c>
      <c r="AQ60">
        <v>0</v>
      </c>
      <c r="AR60">
        <v>36.432000000000002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2789.8220429999992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624.52909999999997</v>
      </c>
      <c r="L61">
        <v>322.57</v>
      </c>
      <c r="M61">
        <v>97.055942999999999</v>
      </c>
      <c r="N61">
        <v>124.38</v>
      </c>
      <c r="O61">
        <v>130.58009999999999</v>
      </c>
      <c r="P61">
        <v>141.87110000000001</v>
      </c>
      <c r="Q61">
        <v>22.246293999999999</v>
      </c>
      <c r="R61">
        <v>44.906624999999998</v>
      </c>
      <c r="S61">
        <v>27.638981000000001</v>
      </c>
      <c r="T61">
        <v>3.09</v>
      </c>
      <c r="U61">
        <v>413.4375</v>
      </c>
      <c r="V61">
        <v>20.8</v>
      </c>
      <c r="W61">
        <v>43.715699999999998</v>
      </c>
      <c r="X61">
        <v>145.03899999999999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67.655124000000001</v>
      </c>
      <c r="AL61">
        <v>81.34</v>
      </c>
      <c r="AM61">
        <v>0</v>
      </c>
      <c r="AN61">
        <v>1.1045309999999999</v>
      </c>
      <c r="AO61">
        <v>0</v>
      </c>
      <c r="AP61">
        <v>8.3264999999999993</v>
      </c>
      <c r="AQ61">
        <v>0</v>
      </c>
      <c r="AR61">
        <v>36.432000000000002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2907.543517999999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654.52909999999997</v>
      </c>
      <c r="L62">
        <v>342.57</v>
      </c>
      <c r="M62">
        <v>97.055942999999999</v>
      </c>
      <c r="N62">
        <v>124.38</v>
      </c>
      <c r="O62">
        <v>130.58009999999999</v>
      </c>
      <c r="P62">
        <v>141.87110000000001</v>
      </c>
      <c r="Q62">
        <v>22.63</v>
      </c>
      <c r="R62">
        <v>44.906624999999998</v>
      </c>
      <c r="S62">
        <v>27.638981000000001</v>
      </c>
      <c r="T62">
        <v>3.09</v>
      </c>
      <c r="U62">
        <v>413.4375</v>
      </c>
      <c r="V62">
        <v>20.8</v>
      </c>
      <c r="W62">
        <v>43.715699999999998</v>
      </c>
      <c r="X62">
        <v>145.03899999999999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47.405245000000001</v>
      </c>
      <c r="AH62">
        <v>179.96245400000001</v>
      </c>
      <c r="AI62">
        <v>4.2720909999999996</v>
      </c>
      <c r="AJ62">
        <v>0</v>
      </c>
      <c r="AK62">
        <v>67.655124000000001</v>
      </c>
      <c r="AL62">
        <v>81.34</v>
      </c>
      <c r="AM62">
        <v>0</v>
      </c>
      <c r="AN62">
        <v>1.1045309999999999</v>
      </c>
      <c r="AO62">
        <v>0</v>
      </c>
      <c r="AP62">
        <v>8.3264999999999993</v>
      </c>
      <c r="AQ62">
        <v>0</v>
      </c>
      <c r="AR62">
        <v>44.16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2969.927314999999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392.0788</v>
      </c>
      <c r="M63">
        <v>97.055942999999999</v>
      </c>
      <c r="N63">
        <v>124.38</v>
      </c>
      <c r="O63">
        <v>130.58009999999999</v>
      </c>
      <c r="P63">
        <v>141.87110000000001</v>
      </c>
      <c r="Q63">
        <v>22.63</v>
      </c>
      <c r="R63">
        <v>44.906624999999998</v>
      </c>
      <c r="S63">
        <v>27.638981000000001</v>
      </c>
      <c r="T63">
        <v>3.09</v>
      </c>
      <c r="U63">
        <v>413.4375</v>
      </c>
      <c r="V63">
        <v>20.8</v>
      </c>
      <c r="W63">
        <v>43.715699999999998</v>
      </c>
      <c r="X63">
        <v>145.03899999999999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47.405245000000001</v>
      </c>
      <c r="AH63">
        <v>179.96245400000001</v>
      </c>
      <c r="AI63">
        <v>18.308964</v>
      </c>
      <c r="AJ63">
        <v>0</v>
      </c>
      <c r="AK63">
        <v>67.655124000000001</v>
      </c>
      <c r="AL63">
        <v>81.34</v>
      </c>
      <c r="AM63">
        <v>0</v>
      </c>
      <c r="AN63">
        <v>1.1045309999999999</v>
      </c>
      <c r="AO63">
        <v>0</v>
      </c>
      <c r="AP63">
        <v>12.169499999999999</v>
      </c>
      <c r="AQ63">
        <v>0</v>
      </c>
      <c r="AR63">
        <v>44.16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3071.5028349999993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407.0788</v>
      </c>
      <c r="M64">
        <v>97.055942999999999</v>
      </c>
      <c r="N64">
        <v>124.38</v>
      </c>
      <c r="O64">
        <v>130.58009999999999</v>
      </c>
      <c r="P64">
        <v>141.87110000000001</v>
      </c>
      <c r="Q64">
        <v>19.13</v>
      </c>
      <c r="R64">
        <v>44.906624999999998</v>
      </c>
      <c r="S64">
        <v>27.538981</v>
      </c>
      <c r="T64">
        <v>3.09</v>
      </c>
      <c r="U64">
        <v>413.4375</v>
      </c>
      <c r="V64">
        <v>20.8</v>
      </c>
      <c r="W64">
        <v>43.715699999999998</v>
      </c>
      <c r="X64">
        <v>145.03899999999999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47.405245000000001</v>
      </c>
      <c r="AH64">
        <v>179.96245400000001</v>
      </c>
      <c r="AI64">
        <v>18.308964</v>
      </c>
      <c r="AJ64">
        <v>0</v>
      </c>
      <c r="AK64">
        <v>67.655124000000001</v>
      </c>
      <c r="AL64">
        <v>81.34</v>
      </c>
      <c r="AM64">
        <v>0</v>
      </c>
      <c r="AN64">
        <v>1.1045309999999999</v>
      </c>
      <c r="AO64">
        <v>0</v>
      </c>
      <c r="AP64">
        <v>12.169499999999999</v>
      </c>
      <c r="AQ64">
        <v>0</v>
      </c>
      <c r="AR64">
        <v>44.16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3082.902834999999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422.44</v>
      </c>
      <c r="M65">
        <v>97.055942999999999</v>
      </c>
      <c r="N65">
        <v>124.38</v>
      </c>
      <c r="O65">
        <v>130.58009999999999</v>
      </c>
      <c r="P65">
        <v>141.87110000000001</v>
      </c>
      <c r="Q65">
        <v>22.63</v>
      </c>
      <c r="R65">
        <v>44.906624999999998</v>
      </c>
      <c r="S65">
        <v>27.638981000000001</v>
      </c>
      <c r="T65">
        <v>3.09</v>
      </c>
      <c r="U65">
        <v>413.4375</v>
      </c>
      <c r="V65">
        <v>20.8</v>
      </c>
      <c r="W65">
        <v>43.715699999999998</v>
      </c>
      <c r="X65">
        <v>145.03899999999999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47.405245000000001</v>
      </c>
      <c r="AH65">
        <v>179.96245400000001</v>
      </c>
      <c r="AI65">
        <v>18.308964</v>
      </c>
      <c r="AJ65">
        <v>0</v>
      </c>
      <c r="AK65">
        <v>67.655124000000001</v>
      </c>
      <c r="AL65">
        <v>81.34</v>
      </c>
      <c r="AM65">
        <v>0</v>
      </c>
      <c r="AN65">
        <v>1.1045309999999999</v>
      </c>
      <c r="AO65">
        <v>0</v>
      </c>
      <c r="AP65">
        <v>12.169499999999999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3094.1360349999995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422.44</v>
      </c>
      <c r="M66">
        <v>97.055942999999999</v>
      </c>
      <c r="N66">
        <v>124.38</v>
      </c>
      <c r="O66">
        <v>130.58009999999999</v>
      </c>
      <c r="P66">
        <v>141.87110000000001</v>
      </c>
      <c r="Q66">
        <v>22.63</v>
      </c>
      <c r="R66">
        <v>44.906624999999998</v>
      </c>
      <c r="S66">
        <v>27.638981000000001</v>
      </c>
      <c r="T66">
        <v>3.09</v>
      </c>
      <c r="U66">
        <v>413.4375</v>
      </c>
      <c r="V66">
        <v>20.8</v>
      </c>
      <c r="W66">
        <v>43.715699999999998</v>
      </c>
      <c r="X66">
        <v>145.03899999999999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47.405245000000001</v>
      </c>
      <c r="AH66">
        <v>179.96245400000001</v>
      </c>
      <c r="AI66">
        <v>18.308964</v>
      </c>
      <c r="AJ66">
        <v>0</v>
      </c>
      <c r="AK66">
        <v>67.655124000000001</v>
      </c>
      <c r="AL66">
        <v>81.34</v>
      </c>
      <c r="AM66">
        <v>0</v>
      </c>
      <c r="AN66">
        <v>1.1045309999999999</v>
      </c>
      <c r="AO66">
        <v>0</v>
      </c>
      <c r="AP66">
        <v>10.888500000000001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3092.8550349999996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422.44</v>
      </c>
      <c r="M67">
        <v>97.055942999999999</v>
      </c>
      <c r="N67">
        <v>124.38</v>
      </c>
      <c r="O67">
        <v>130.58009999999999</v>
      </c>
      <c r="P67">
        <v>141.87110000000001</v>
      </c>
      <c r="Q67">
        <v>22.63</v>
      </c>
      <c r="R67">
        <v>44.906624999999998</v>
      </c>
      <c r="S67">
        <v>27.638981000000001</v>
      </c>
      <c r="T67">
        <v>3.09</v>
      </c>
      <c r="U67">
        <v>413.4375</v>
      </c>
      <c r="V67">
        <v>20.8</v>
      </c>
      <c r="W67">
        <v>43.715699999999998</v>
      </c>
      <c r="X67">
        <v>145.03899999999999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47.405245000000001</v>
      </c>
      <c r="AH67">
        <v>179.96245400000001</v>
      </c>
      <c r="AI67">
        <v>4.2720909999999996</v>
      </c>
      <c r="AJ67">
        <v>0</v>
      </c>
      <c r="AK67">
        <v>67.655124000000001</v>
      </c>
      <c r="AL67">
        <v>81.34</v>
      </c>
      <c r="AM67">
        <v>0</v>
      </c>
      <c r="AN67">
        <v>1.1045309999999999</v>
      </c>
      <c r="AO67">
        <v>0</v>
      </c>
      <c r="AP67">
        <v>10.888500000000001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3078.8181619999996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422.44</v>
      </c>
      <c r="M68">
        <v>97.055942999999999</v>
      </c>
      <c r="N68">
        <v>124.38</v>
      </c>
      <c r="O68">
        <v>130.58009999999999</v>
      </c>
      <c r="P68">
        <v>141.87110000000001</v>
      </c>
      <c r="Q68">
        <v>22.63</v>
      </c>
      <c r="R68">
        <v>44.906624999999998</v>
      </c>
      <c r="S68">
        <v>27.638981000000001</v>
      </c>
      <c r="T68">
        <v>3.09</v>
      </c>
      <c r="U68">
        <v>413.4375</v>
      </c>
      <c r="V68">
        <v>20.8</v>
      </c>
      <c r="W68">
        <v>43.715699999999998</v>
      </c>
      <c r="X68">
        <v>145.03899999999999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4.2720909999999996</v>
      </c>
      <c r="AJ68">
        <v>0</v>
      </c>
      <c r="AK68">
        <v>67.655124000000001</v>
      </c>
      <c r="AL68">
        <v>81.34</v>
      </c>
      <c r="AM68">
        <v>0</v>
      </c>
      <c r="AN68">
        <v>1.1045309999999999</v>
      </c>
      <c r="AO68">
        <v>0</v>
      </c>
      <c r="AP68">
        <v>10.888500000000001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3078.8181619999996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422.44</v>
      </c>
      <c r="M69">
        <v>97.055942999999999</v>
      </c>
      <c r="N69">
        <v>124.38</v>
      </c>
      <c r="O69">
        <v>130.58009999999999</v>
      </c>
      <c r="P69">
        <v>141.87110000000001</v>
      </c>
      <c r="Q69">
        <v>22.63</v>
      </c>
      <c r="R69">
        <v>44.906624999999998</v>
      </c>
      <c r="S69">
        <v>27.638981000000001</v>
      </c>
      <c r="T69">
        <v>3.09</v>
      </c>
      <c r="U69">
        <v>413.4375</v>
      </c>
      <c r="V69">
        <v>20.8</v>
      </c>
      <c r="W69">
        <v>43.715699999999998</v>
      </c>
      <c r="X69">
        <v>145.03899999999999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4.2720909999999996</v>
      </c>
      <c r="AJ69">
        <v>0</v>
      </c>
      <c r="AK69">
        <v>67.655124000000001</v>
      </c>
      <c r="AL69">
        <v>81.34</v>
      </c>
      <c r="AM69">
        <v>0</v>
      </c>
      <c r="AN69">
        <v>1.1045309999999999</v>
      </c>
      <c r="AO69">
        <v>0</v>
      </c>
      <c r="AP69">
        <v>10.888500000000001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3078.8181619999996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422.44</v>
      </c>
      <c r="M70">
        <v>97.055942999999999</v>
      </c>
      <c r="N70">
        <v>124.38</v>
      </c>
      <c r="O70">
        <v>130.58009999999999</v>
      </c>
      <c r="P70">
        <v>141.87110000000001</v>
      </c>
      <c r="Q70">
        <v>22.63</v>
      </c>
      <c r="R70">
        <v>44.906624999999998</v>
      </c>
      <c r="S70">
        <v>27.638981000000001</v>
      </c>
      <c r="T70">
        <v>3.09</v>
      </c>
      <c r="U70">
        <v>413.4375</v>
      </c>
      <c r="V70">
        <v>20.8</v>
      </c>
      <c r="W70">
        <v>43.715699999999998</v>
      </c>
      <c r="X70">
        <v>145.03899999999999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4.2720909999999996</v>
      </c>
      <c r="AJ70">
        <v>0</v>
      </c>
      <c r="AK70">
        <v>67.655124000000001</v>
      </c>
      <c r="AL70">
        <v>81.34</v>
      </c>
      <c r="AM70">
        <v>0</v>
      </c>
      <c r="AN70">
        <v>1.1045309999999999</v>
      </c>
      <c r="AO70">
        <v>0</v>
      </c>
      <c r="AP70">
        <v>10.888500000000001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3078.8181619999996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688.71594700000003</v>
      </c>
      <c r="L71">
        <v>407.0788</v>
      </c>
      <c r="M71">
        <v>97.055942999999999</v>
      </c>
      <c r="N71">
        <v>124.38</v>
      </c>
      <c r="O71">
        <v>130.58009999999999</v>
      </c>
      <c r="P71">
        <v>141.87110000000001</v>
      </c>
      <c r="Q71">
        <v>22.63</v>
      </c>
      <c r="R71">
        <v>44.906624999999998</v>
      </c>
      <c r="S71">
        <v>27.638981000000001</v>
      </c>
      <c r="T71">
        <v>3.09</v>
      </c>
      <c r="U71">
        <v>416.25</v>
      </c>
      <c r="V71">
        <v>20.8</v>
      </c>
      <c r="W71">
        <v>43.715699999999998</v>
      </c>
      <c r="X71">
        <v>145.03899999999999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4.2720909999999996</v>
      </c>
      <c r="AJ71">
        <v>0</v>
      </c>
      <c r="AK71">
        <v>67.655124000000001</v>
      </c>
      <c r="AL71">
        <v>79.376220000000004</v>
      </c>
      <c r="AM71">
        <v>0</v>
      </c>
      <c r="AN71">
        <v>1.1045309999999999</v>
      </c>
      <c r="AO71">
        <v>0</v>
      </c>
      <c r="AP71">
        <v>10.888500000000001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3064.3056819999993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377.57</v>
      </c>
      <c r="M72">
        <v>97.055942999999999</v>
      </c>
      <c r="N72">
        <v>124.38</v>
      </c>
      <c r="O72">
        <v>130.58009999999999</v>
      </c>
      <c r="P72">
        <v>141.87110000000001</v>
      </c>
      <c r="Q72">
        <v>22.63</v>
      </c>
      <c r="R72">
        <v>44.906624999999998</v>
      </c>
      <c r="S72">
        <v>27.638981000000001</v>
      </c>
      <c r="T72">
        <v>3.09</v>
      </c>
      <c r="U72">
        <v>416.25</v>
      </c>
      <c r="V72">
        <v>20.8</v>
      </c>
      <c r="W72">
        <v>43.715699999999998</v>
      </c>
      <c r="X72">
        <v>145.03899999999999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16.783217</v>
      </c>
      <c r="AJ72">
        <v>0</v>
      </c>
      <c r="AK72">
        <v>67.655124000000001</v>
      </c>
      <c r="AL72">
        <v>79.376220000000004</v>
      </c>
      <c r="AM72">
        <v>0</v>
      </c>
      <c r="AN72">
        <v>1.1045309999999999</v>
      </c>
      <c r="AO72">
        <v>0</v>
      </c>
      <c r="AP72">
        <v>10.888500000000001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3047.308008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337.70003500000001</v>
      </c>
      <c r="M73">
        <v>97.055942999999999</v>
      </c>
      <c r="N73">
        <v>124.38</v>
      </c>
      <c r="O73">
        <v>130.58009999999999</v>
      </c>
      <c r="P73">
        <v>141.87110000000001</v>
      </c>
      <c r="Q73">
        <v>22.63</v>
      </c>
      <c r="R73">
        <v>44.906624999999998</v>
      </c>
      <c r="S73">
        <v>27.638981000000001</v>
      </c>
      <c r="T73">
        <v>3.09</v>
      </c>
      <c r="U73">
        <v>416.25</v>
      </c>
      <c r="V73">
        <v>20.8</v>
      </c>
      <c r="W73">
        <v>43.715699999999998</v>
      </c>
      <c r="X73">
        <v>145.03899999999999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16.783217</v>
      </c>
      <c r="AJ73">
        <v>0</v>
      </c>
      <c r="AK73">
        <v>67.655124000000001</v>
      </c>
      <c r="AL73">
        <v>77.853999999999999</v>
      </c>
      <c r="AM73">
        <v>5.39154</v>
      </c>
      <c r="AN73">
        <v>1.1045309999999999</v>
      </c>
      <c r="AO73">
        <v>0</v>
      </c>
      <c r="AP73">
        <v>9.6074999999999999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2999.0667889999991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242.57</v>
      </c>
      <c r="M74">
        <v>97.055942999999999</v>
      </c>
      <c r="N74">
        <v>124.38</v>
      </c>
      <c r="O74">
        <v>130.58009999999999</v>
      </c>
      <c r="P74">
        <v>141.87110000000001</v>
      </c>
      <c r="Q74">
        <v>22.63</v>
      </c>
      <c r="R74">
        <v>44.906624999999998</v>
      </c>
      <c r="S74">
        <v>27.638981000000001</v>
      </c>
      <c r="T74">
        <v>3.09</v>
      </c>
      <c r="U74">
        <v>416.25</v>
      </c>
      <c r="V74">
        <v>20.8</v>
      </c>
      <c r="W74">
        <v>43.715699999999998</v>
      </c>
      <c r="X74">
        <v>145.03899999999999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9.1544819999999998</v>
      </c>
      <c r="AJ74">
        <v>0</v>
      </c>
      <c r="AK74">
        <v>67.655124000000001</v>
      </c>
      <c r="AL74">
        <v>77.853999999999999</v>
      </c>
      <c r="AM74">
        <v>5.39154</v>
      </c>
      <c r="AN74">
        <v>1.1045309999999999</v>
      </c>
      <c r="AO74">
        <v>0</v>
      </c>
      <c r="AP74">
        <v>9.6074999999999999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2896.3080189999991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207.57</v>
      </c>
      <c r="M75">
        <v>97.055942999999999</v>
      </c>
      <c r="N75">
        <v>124.38</v>
      </c>
      <c r="O75">
        <v>130.58009999999999</v>
      </c>
      <c r="P75">
        <v>141.87110000000001</v>
      </c>
      <c r="Q75">
        <v>22.63</v>
      </c>
      <c r="R75">
        <v>44.906624999999998</v>
      </c>
      <c r="S75">
        <v>27.638981000000001</v>
      </c>
      <c r="T75">
        <v>3.09</v>
      </c>
      <c r="U75">
        <v>416.25</v>
      </c>
      <c r="V75">
        <v>20.8</v>
      </c>
      <c r="W75">
        <v>43.715699999999998</v>
      </c>
      <c r="X75">
        <v>145.03899999999999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12.205976</v>
      </c>
      <c r="AJ75">
        <v>0</v>
      </c>
      <c r="AK75">
        <v>67.655124000000001</v>
      </c>
      <c r="AL75">
        <v>77.853999999999999</v>
      </c>
      <c r="AM75">
        <v>5.39154</v>
      </c>
      <c r="AN75">
        <v>1.1045309999999999</v>
      </c>
      <c r="AO75">
        <v>0</v>
      </c>
      <c r="AP75">
        <v>9.6074999999999999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2864.359512999999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131.57</v>
      </c>
      <c r="M76">
        <v>97.055942999999999</v>
      </c>
      <c r="N76">
        <v>124.38</v>
      </c>
      <c r="O76">
        <v>130.58009999999999</v>
      </c>
      <c r="P76">
        <v>141.87110000000001</v>
      </c>
      <c r="Q76">
        <v>22.63</v>
      </c>
      <c r="R76">
        <v>44.906624999999998</v>
      </c>
      <c r="S76">
        <v>27.638981000000001</v>
      </c>
      <c r="T76">
        <v>3.09</v>
      </c>
      <c r="U76">
        <v>416.25</v>
      </c>
      <c r="V76">
        <v>20.8</v>
      </c>
      <c r="W76">
        <v>34.81</v>
      </c>
      <c r="X76">
        <v>145.03899999999999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32.576563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79.338843999999995</v>
      </c>
      <c r="AJ76">
        <v>0</v>
      </c>
      <c r="AK76">
        <v>67.655124000000001</v>
      </c>
      <c r="AL76">
        <v>77.853999999999999</v>
      </c>
      <c r="AM76">
        <v>12.527402</v>
      </c>
      <c r="AN76">
        <v>1.1045309999999999</v>
      </c>
      <c r="AO76">
        <v>0</v>
      </c>
      <c r="AP76">
        <v>9.6074999999999999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2853.7225429999994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131.57</v>
      </c>
      <c r="M77">
        <v>97.055942999999999</v>
      </c>
      <c r="N77">
        <v>124.38</v>
      </c>
      <c r="O77">
        <v>130.58009999999999</v>
      </c>
      <c r="P77">
        <v>141.87110000000001</v>
      </c>
      <c r="Q77">
        <v>22.63</v>
      </c>
      <c r="R77">
        <v>44.906624999999998</v>
      </c>
      <c r="S77">
        <v>27.638981000000001</v>
      </c>
      <c r="T77">
        <v>3.09</v>
      </c>
      <c r="U77">
        <v>416.25</v>
      </c>
      <c r="V77">
        <v>20.8</v>
      </c>
      <c r="W77">
        <v>34.81</v>
      </c>
      <c r="X77">
        <v>145.03899999999999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79.338843999999995</v>
      </c>
      <c r="AJ77">
        <v>0</v>
      </c>
      <c r="AK77">
        <v>67.655124000000001</v>
      </c>
      <c r="AL77">
        <v>77.853999999999999</v>
      </c>
      <c r="AM77">
        <v>12.527402</v>
      </c>
      <c r="AN77">
        <v>1.1045309999999999</v>
      </c>
      <c r="AO77">
        <v>0</v>
      </c>
      <c r="AP77">
        <v>9.6074999999999999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2853.7225429999994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688.11594700000001</v>
      </c>
      <c r="L78">
        <v>162.93119999999999</v>
      </c>
      <c r="M78">
        <v>97.055942999999999</v>
      </c>
      <c r="N78">
        <v>124.38</v>
      </c>
      <c r="O78">
        <v>130.58009999999999</v>
      </c>
      <c r="P78">
        <v>141.87110000000001</v>
      </c>
      <c r="Q78">
        <v>22.63</v>
      </c>
      <c r="R78">
        <v>44.906624999999998</v>
      </c>
      <c r="S78">
        <v>27.638981000000001</v>
      </c>
      <c r="T78">
        <v>3.09</v>
      </c>
      <c r="U78">
        <v>416.25</v>
      </c>
      <c r="V78">
        <v>20.8</v>
      </c>
      <c r="W78">
        <v>34.81</v>
      </c>
      <c r="X78">
        <v>145.03899999999999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47.405245000000001</v>
      </c>
      <c r="AH78">
        <v>182.023944</v>
      </c>
      <c r="AI78">
        <v>79.338843999999995</v>
      </c>
      <c r="AJ78">
        <v>0</v>
      </c>
      <c r="AK78">
        <v>67.655124000000001</v>
      </c>
      <c r="AL78">
        <v>77.853999999999999</v>
      </c>
      <c r="AM78">
        <v>18.838674000000001</v>
      </c>
      <c r="AN78">
        <v>1.1045309999999999</v>
      </c>
      <c r="AO78">
        <v>0</v>
      </c>
      <c r="AP78">
        <v>11.529</v>
      </c>
      <c r="AQ78">
        <v>0</v>
      </c>
      <c r="AR78">
        <v>36.432000000000002</v>
      </c>
      <c r="AS78">
        <v>39.309496000000003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2922.0331279999987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688.11594700000001</v>
      </c>
      <c r="L79">
        <v>248.06926899999999</v>
      </c>
      <c r="M79">
        <v>97.055942999999999</v>
      </c>
      <c r="N79">
        <v>124.38</v>
      </c>
      <c r="O79">
        <v>130.58009999999999</v>
      </c>
      <c r="P79">
        <v>141.87110000000001</v>
      </c>
      <c r="Q79">
        <v>22.63</v>
      </c>
      <c r="R79">
        <v>44.906624999999998</v>
      </c>
      <c r="S79">
        <v>27.638981000000001</v>
      </c>
      <c r="T79">
        <v>3.09</v>
      </c>
      <c r="U79">
        <v>416.25</v>
      </c>
      <c r="V79">
        <v>20.8</v>
      </c>
      <c r="W79">
        <v>43.715699999999998</v>
      </c>
      <c r="X79">
        <v>145.03899999999999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47.405245000000001</v>
      </c>
      <c r="AH79">
        <v>182.023944</v>
      </c>
      <c r="AI79">
        <v>79.338843999999995</v>
      </c>
      <c r="AJ79">
        <v>0</v>
      </c>
      <c r="AK79">
        <v>67.655124000000001</v>
      </c>
      <c r="AL79">
        <v>77.853999999999999</v>
      </c>
      <c r="AM79">
        <v>18.838674000000001</v>
      </c>
      <c r="AN79">
        <v>1.1045309999999999</v>
      </c>
      <c r="AO79">
        <v>0</v>
      </c>
      <c r="AP79">
        <v>11.529</v>
      </c>
      <c r="AQ79">
        <v>0</v>
      </c>
      <c r="AR79">
        <v>36.432000000000002</v>
      </c>
      <c r="AS79">
        <v>39.309496000000003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3016.0768969999986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688.11594700000001</v>
      </c>
      <c r="L80">
        <v>362.93119999999999</v>
      </c>
      <c r="M80">
        <v>97.055942999999999</v>
      </c>
      <c r="N80">
        <v>124.38</v>
      </c>
      <c r="O80">
        <v>130.58009999999999</v>
      </c>
      <c r="P80">
        <v>141.87110000000001</v>
      </c>
      <c r="Q80">
        <v>22.63</v>
      </c>
      <c r="R80">
        <v>44.906624999999998</v>
      </c>
      <c r="S80">
        <v>27.638981000000001</v>
      </c>
      <c r="T80">
        <v>3.09</v>
      </c>
      <c r="U80">
        <v>416.25</v>
      </c>
      <c r="V80">
        <v>20.8</v>
      </c>
      <c r="W80">
        <v>43.715699999999998</v>
      </c>
      <c r="X80">
        <v>145.03899999999999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47.405245000000001</v>
      </c>
      <c r="AH80">
        <v>182.023944</v>
      </c>
      <c r="AI80">
        <v>79.338843999999995</v>
      </c>
      <c r="AJ80">
        <v>0</v>
      </c>
      <c r="AK80">
        <v>67.655124000000001</v>
      </c>
      <c r="AL80">
        <v>77.853999999999999</v>
      </c>
      <c r="AM80">
        <v>18.838674000000001</v>
      </c>
      <c r="AN80">
        <v>1.1045309999999999</v>
      </c>
      <c r="AO80">
        <v>0</v>
      </c>
      <c r="AP80">
        <v>11.529</v>
      </c>
      <c r="AQ80">
        <v>0</v>
      </c>
      <c r="AR80">
        <v>36.432000000000002</v>
      </c>
      <c r="AS80">
        <v>39.309496000000003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3130.9388279999994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688.11594700000001</v>
      </c>
      <c r="L81">
        <v>422.44</v>
      </c>
      <c r="M81">
        <v>97.055942999999999</v>
      </c>
      <c r="N81">
        <v>124.38</v>
      </c>
      <c r="O81">
        <v>130.58009999999999</v>
      </c>
      <c r="P81">
        <v>141.87110000000001</v>
      </c>
      <c r="Q81">
        <v>22.63</v>
      </c>
      <c r="R81">
        <v>44.906624999999998</v>
      </c>
      <c r="S81">
        <v>27.638981000000001</v>
      </c>
      <c r="T81">
        <v>3.09</v>
      </c>
      <c r="U81">
        <v>416.25</v>
      </c>
      <c r="V81">
        <v>20.8</v>
      </c>
      <c r="W81">
        <v>43.715699999999998</v>
      </c>
      <c r="X81">
        <v>145.03899999999999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47.405245000000001</v>
      </c>
      <c r="AH81">
        <v>182.023944</v>
      </c>
      <c r="AI81">
        <v>79.338843999999995</v>
      </c>
      <c r="AJ81">
        <v>0</v>
      </c>
      <c r="AK81">
        <v>67.655124000000001</v>
      </c>
      <c r="AL81">
        <v>77.853999999999999</v>
      </c>
      <c r="AM81">
        <v>18.838674000000001</v>
      </c>
      <c r="AN81">
        <v>1.1045309999999999</v>
      </c>
      <c r="AO81">
        <v>0</v>
      </c>
      <c r="AP81">
        <v>7.6859999999999999</v>
      </c>
      <c r="AQ81">
        <v>0</v>
      </c>
      <c r="AR81">
        <v>36.432000000000002</v>
      </c>
      <c r="AS81">
        <v>39.309496000000003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3186.604628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422.44</v>
      </c>
      <c r="M82">
        <v>97.055942999999999</v>
      </c>
      <c r="N82">
        <v>124.38</v>
      </c>
      <c r="O82">
        <v>130.58009999999999</v>
      </c>
      <c r="P82">
        <v>141.87110000000001</v>
      </c>
      <c r="Q82">
        <v>22.63</v>
      </c>
      <c r="R82">
        <v>44.906624999999998</v>
      </c>
      <c r="S82">
        <v>27.638981000000001</v>
      </c>
      <c r="T82">
        <v>3.09</v>
      </c>
      <c r="U82">
        <v>416.25</v>
      </c>
      <c r="V82">
        <v>20.8</v>
      </c>
      <c r="W82">
        <v>43.715699999999998</v>
      </c>
      <c r="X82">
        <v>145.03899999999999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47.405245000000001</v>
      </c>
      <c r="AH82">
        <v>182.023944</v>
      </c>
      <c r="AI82">
        <v>7.6287349999999998</v>
      </c>
      <c r="AJ82">
        <v>0</v>
      </c>
      <c r="AK82">
        <v>67.655124000000001</v>
      </c>
      <c r="AL82">
        <v>77.853999999999999</v>
      </c>
      <c r="AM82">
        <v>18.838674000000001</v>
      </c>
      <c r="AN82">
        <v>1.1045309999999999</v>
      </c>
      <c r="AO82">
        <v>0</v>
      </c>
      <c r="AP82">
        <v>7.6859999999999999</v>
      </c>
      <c r="AQ82">
        <v>0</v>
      </c>
      <c r="AR82">
        <v>36.432000000000002</v>
      </c>
      <c r="AS82">
        <v>39.309496000000003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3114.8945189999999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688.11594700000001</v>
      </c>
      <c r="L83">
        <v>422.44</v>
      </c>
      <c r="M83">
        <v>97.055942999999999</v>
      </c>
      <c r="N83">
        <v>124.38</v>
      </c>
      <c r="O83">
        <v>130.58009999999999</v>
      </c>
      <c r="P83">
        <v>141.87110000000001</v>
      </c>
      <c r="Q83">
        <v>22.63</v>
      </c>
      <c r="R83">
        <v>44.906624999999998</v>
      </c>
      <c r="S83">
        <v>27.638981000000001</v>
      </c>
      <c r="T83">
        <v>3.09</v>
      </c>
      <c r="U83">
        <v>416.25</v>
      </c>
      <c r="V83">
        <v>20.8</v>
      </c>
      <c r="W83">
        <v>43.715699999999998</v>
      </c>
      <c r="X83">
        <v>145.03899999999999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47.405245000000001</v>
      </c>
      <c r="AH83">
        <v>182.023944</v>
      </c>
      <c r="AI83">
        <v>7.6287349999999998</v>
      </c>
      <c r="AJ83">
        <v>0</v>
      </c>
      <c r="AK83">
        <v>67.655124000000001</v>
      </c>
      <c r="AL83">
        <v>77.853999999999999</v>
      </c>
      <c r="AM83">
        <v>18.838674000000001</v>
      </c>
      <c r="AN83">
        <v>1.1045309999999999</v>
      </c>
      <c r="AO83">
        <v>0</v>
      </c>
      <c r="AP83">
        <v>7.6859999999999999</v>
      </c>
      <c r="AQ83">
        <v>0</v>
      </c>
      <c r="AR83">
        <v>36.432000000000002</v>
      </c>
      <c r="AS83">
        <v>39.309496000000003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3114.8945189999999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422.44</v>
      </c>
      <c r="M84">
        <v>97.055942999999999</v>
      </c>
      <c r="N84">
        <v>124.38</v>
      </c>
      <c r="O84">
        <v>130.58009999999999</v>
      </c>
      <c r="P84">
        <v>141.87110000000001</v>
      </c>
      <c r="Q84">
        <v>22.63</v>
      </c>
      <c r="R84">
        <v>44.906624999999998</v>
      </c>
      <c r="S84">
        <v>27.638981000000001</v>
      </c>
      <c r="T84">
        <v>3.09</v>
      </c>
      <c r="U84">
        <v>416.25</v>
      </c>
      <c r="V84">
        <v>20.8</v>
      </c>
      <c r="W84">
        <v>43.715699999999998</v>
      </c>
      <c r="X84">
        <v>145.03899999999999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47.405245000000001</v>
      </c>
      <c r="AH84">
        <v>182.023944</v>
      </c>
      <c r="AI84">
        <v>7.6287349999999998</v>
      </c>
      <c r="AJ84">
        <v>0</v>
      </c>
      <c r="AK84">
        <v>67.655124000000001</v>
      </c>
      <c r="AL84">
        <v>77.853999999999999</v>
      </c>
      <c r="AM84">
        <v>18.838674000000001</v>
      </c>
      <c r="AN84">
        <v>1.1045309999999999</v>
      </c>
      <c r="AO84">
        <v>0</v>
      </c>
      <c r="AP84">
        <v>7.6859999999999999</v>
      </c>
      <c r="AQ84">
        <v>0</v>
      </c>
      <c r="AR84">
        <v>36.432000000000002</v>
      </c>
      <c r="AS84">
        <v>39.309496000000003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3114.8945189999999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422.44</v>
      </c>
      <c r="M85">
        <v>97.055942999999999</v>
      </c>
      <c r="N85">
        <v>124.38</v>
      </c>
      <c r="O85">
        <v>130.58009999999999</v>
      </c>
      <c r="P85">
        <v>141.87110000000001</v>
      </c>
      <c r="Q85">
        <v>22.63</v>
      </c>
      <c r="R85">
        <v>44.906624999999998</v>
      </c>
      <c r="S85">
        <v>27.638981000000001</v>
      </c>
      <c r="T85">
        <v>3.09</v>
      </c>
      <c r="U85">
        <v>416.25</v>
      </c>
      <c r="V85">
        <v>20.8</v>
      </c>
      <c r="W85">
        <v>43.715699999999998</v>
      </c>
      <c r="X85">
        <v>145.03899999999999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47.405245000000001</v>
      </c>
      <c r="AH85">
        <v>182.023944</v>
      </c>
      <c r="AI85">
        <v>7.6287349999999998</v>
      </c>
      <c r="AJ85">
        <v>0</v>
      </c>
      <c r="AK85">
        <v>67.655124000000001</v>
      </c>
      <c r="AL85">
        <v>77.853999999999999</v>
      </c>
      <c r="AM85">
        <v>18.838674000000001</v>
      </c>
      <c r="AN85">
        <v>1.1045309999999999</v>
      </c>
      <c r="AO85">
        <v>0</v>
      </c>
      <c r="AP85">
        <v>7.6859999999999999</v>
      </c>
      <c r="AQ85">
        <v>0</v>
      </c>
      <c r="AR85">
        <v>36.432000000000002</v>
      </c>
      <c r="AS85">
        <v>39.309496000000003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3114.8945189999999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422.44</v>
      </c>
      <c r="M86">
        <v>97.055942999999999</v>
      </c>
      <c r="N86">
        <v>124.38</v>
      </c>
      <c r="O86">
        <v>130.58009999999999</v>
      </c>
      <c r="P86">
        <v>141.87110000000001</v>
      </c>
      <c r="Q86">
        <v>22.63</v>
      </c>
      <c r="R86">
        <v>44.906624999999998</v>
      </c>
      <c r="S86">
        <v>27.638981000000001</v>
      </c>
      <c r="T86">
        <v>3.09</v>
      </c>
      <c r="U86">
        <v>416.25</v>
      </c>
      <c r="V86">
        <v>20.8</v>
      </c>
      <c r="W86">
        <v>43.715699999999998</v>
      </c>
      <c r="X86">
        <v>145.03899999999999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7.6287349999999998</v>
      </c>
      <c r="AJ86">
        <v>0</v>
      </c>
      <c r="AK86">
        <v>67.655124000000001</v>
      </c>
      <c r="AL86">
        <v>77.853999999999999</v>
      </c>
      <c r="AM86">
        <v>18.800616999999999</v>
      </c>
      <c r="AN86">
        <v>1.1045309999999999</v>
      </c>
      <c r="AO86">
        <v>0</v>
      </c>
      <c r="AP86">
        <v>7.6859999999999999</v>
      </c>
      <c r="AQ86">
        <v>0</v>
      </c>
      <c r="AR86">
        <v>36.432000000000002</v>
      </c>
      <c r="AS86">
        <v>37.890518999999998</v>
      </c>
      <c r="AT86">
        <v>19.999987999999998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3093.2786230000002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422.44</v>
      </c>
      <c r="M87">
        <v>97.055942999999999</v>
      </c>
      <c r="N87">
        <v>124.38</v>
      </c>
      <c r="O87">
        <v>130.58009999999999</v>
      </c>
      <c r="P87">
        <v>141.87110000000001</v>
      </c>
      <c r="Q87">
        <v>22.63</v>
      </c>
      <c r="R87">
        <v>44.906624999999998</v>
      </c>
      <c r="S87">
        <v>27.638981000000001</v>
      </c>
      <c r="T87">
        <v>3.09</v>
      </c>
      <c r="U87">
        <v>416.25</v>
      </c>
      <c r="V87">
        <v>20.8</v>
      </c>
      <c r="W87">
        <v>43.715699999999998</v>
      </c>
      <c r="X87">
        <v>145.03899999999999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21.360458000000001</v>
      </c>
      <c r="AJ87">
        <v>0</v>
      </c>
      <c r="AK87">
        <v>67.655124000000001</v>
      </c>
      <c r="AL87">
        <v>77.853999999999999</v>
      </c>
      <c r="AM87">
        <v>18.800616999999999</v>
      </c>
      <c r="AN87">
        <v>1.1045309999999999</v>
      </c>
      <c r="AO87">
        <v>0</v>
      </c>
      <c r="AP87">
        <v>7.6859999999999999</v>
      </c>
      <c r="AQ87">
        <v>0</v>
      </c>
      <c r="AR87">
        <v>36.432000000000002</v>
      </c>
      <c r="AS87">
        <v>37.890518999999998</v>
      </c>
      <c r="AT87">
        <v>19.999987999999998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3107.0103460000005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</v>
      </c>
      <c r="M88">
        <v>97.055942999999999</v>
      </c>
      <c r="N88">
        <v>124.38</v>
      </c>
      <c r="O88">
        <v>130.58009999999999</v>
      </c>
      <c r="P88">
        <v>141.87110000000001</v>
      </c>
      <c r="Q88">
        <v>22.63</v>
      </c>
      <c r="R88">
        <v>44.906624999999998</v>
      </c>
      <c r="S88">
        <v>27.638981000000001</v>
      </c>
      <c r="T88">
        <v>3.09</v>
      </c>
      <c r="U88">
        <v>416.25</v>
      </c>
      <c r="V88">
        <v>20.8</v>
      </c>
      <c r="W88">
        <v>43.715699999999998</v>
      </c>
      <c r="X88">
        <v>145.03899999999999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21.360458000000001</v>
      </c>
      <c r="AJ88">
        <v>0</v>
      </c>
      <c r="AK88">
        <v>67.655124000000001</v>
      </c>
      <c r="AL88">
        <v>77.853999999999999</v>
      </c>
      <c r="AM88">
        <v>18.800616999999999</v>
      </c>
      <c r="AN88">
        <v>1.1045309999999999</v>
      </c>
      <c r="AO88">
        <v>0</v>
      </c>
      <c r="AP88">
        <v>7.6859999999999999</v>
      </c>
      <c r="AQ88">
        <v>0</v>
      </c>
      <c r="AR88">
        <v>36.432000000000002</v>
      </c>
      <c r="AS88">
        <v>37.890518999999998</v>
      </c>
      <c r="AT88">
        <v>19.999987999999998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3107.0103460000005</v>
      </c>
    </row>
    <row r="89" spans="1:117">
      <c r="A89" t="s">
        <v>131</v>
      </c>
      <c r="B89">
        <v>0</v>
      </c>
      <c r="C89">
        <v>0</v>
      </c>
      <c r="D89">
        <v>20</v>
      </c>
      <c r="E89">
        <v>0</v>
      </c>
      <c r="F89">
        <v>0</v>
      </c>
      <c r="G89">
        <v>33</v>
      </c>
      <c r="H89">
        <v>0</v>
      </c>
      <c r="I89">
        <v>0</v>
      </c>
      <c r="J89">
        <v>70.607991999999996</v>
      </c>
      <c r="K89">
        <v>688.11594700000001</v>
      </c>
      <c r="L89">
        <v>422.44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416.25</v>
      </c>
      <c r="V89">
        <v>20.8</v>
      </c>
      <c r="W89">
        <v>43.715699999999998</v>
      </c>
      <c r="X89">
        <v>145.03899999999999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21.360458000000001</v>
      </c>
      <c r="AJ89">
        <v>0</v>
      </c>
      <c r="AK89">
        <v>67.655124000000001</v>
      </c>
      <c r="AL89">
        <v>77.853999999999999</v>
      </c>
      <c r="AM89">
        <v>18.800616999999999</v>
      </c>
      <c r="AN89">
        <v>1.1045309999999999</v>
      </c>
      <c r="AO89">
        <v>0</v>
      </c>
      <c r="AP89">
        <v>7.6859999999999999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3238.7361879999994</v>
      </c>
    </row>
    <row r="90" spans="1:117">
      <c r="A90" t="s">
        <v>132</v>
      </c>
      <c r="B90">
        <v>0</v>
      </c>
      <c r="C90">
        <v>0</v>
      </c>
      <c r="D90">
        <v>49.529997999999999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70.607991999999996</v>
      </c>
      <c r="K90">
        <v>688.11594700000001</v>
      </c>
      <c r="L90">
        <v>422.44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416.25</v>
      </c>
      <c r="V90">
        <v>20.8</v>
      </c>
      <c r="W90">
        <v>43.715699999999998</v>
      </c>
      <c r="X90">
        <v>145.03899999999999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47.405245000000001</v>
      </c>
      <c r="AH90">
        <v>182.023944</v>
      </c>
      <c r="AI90">
        <v>21.360458000000001</v>
      </c>
      <c r="AJ90">
        <v>0</v>
      </c>
      <c r="AK90">
        <v>67.655124000000001</v>
      </c>
      <c r="AL90">
        <v>77.853999999999999</v>
      </c>
      <c r="AM90">
        <v>18.838674000000001</v>
      </c>
      <c r="AN90">
        <v>1.1045309999999999</v>
      </c>
      <c r="AO90">
        <v>0</v>
      </c>
      <c r="AP90">
        <v>7.6859999999999999</v>
      </c>
      <c r="AQ90">
        <v>0</v>
      </c>
      <c r="AR90">
        <v>36.432000000000002</v>
      </c>
      <c r="AS90">
        <v>39.309496000000003</v>
      </c>
      <c r="AT90">
        <v>19.999987999999998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3333.1234359999999</v>
      </c>
    </row>
    <row r="91" spans="1:117">
      <c r="A91" t="s">
        <v>133</v>
      </c>
      <c r="B91">
        <v>0</v>
      </c>
      <c r="C91">
        <v>0</v>
      </c>
      <c r="D91">
        <v>49.529997999999999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70.607991999999996</v>
      </c>
      <c r="K91">
        <v>688.11594700000001</v>
      </c>
      <c r="L91">
        <v>422.44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416.25</v>
      </c>
      <c r="V91">
        <v>20.8</v>
      </c>
      <c r="W91">
        <v>43.715699999999998</v>
      </c>
      <c r="X91">
        <v>145.03899999999999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47.405245000000001</v>
      </c>
      <c r="AH91">
        <v>182.023944</v>
      </c>
      <c r="AI91">
        <v>21.360458000000001</v>
      </c>
      <c r="AJ91">
        <v>0</v>
      </c>
      <c r="AK91">
        <v>67.655124000000001</v>
      </c>
      <c r="AL91">
        <v>76.691999999999993</v>
      </c>
      <c r="AM91">
        <v>18.838674000000001</v>
      </c>
      <c r="AN91">
        <v>1.1045309999999999</v>
      </c>
      <c r="AO91">
        <v>0</v>
      </c>
      <c r="AP91">
        <v>10.247999999999999</v>
      </c>
      <c r="AQ91">
        <v>0</v>
      </c>
      <c r="AR91">
        <v>36.432000000000002</v>
      </c>
      <c r="AS91">
        <v>39.309496000000003</v>
      </c>
      <c r="AT91">
        <v>19.999987999999998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3334.5234359999999</v>
      </c>
    </row>
    <row r="92" spans="1:117">
      <c r="A92" t="s">
        <v>134</v>
      </c>
      <c r="B92">
        <v>0</v>
      </c>
      <c r="C92">
        <v>0</v>
      </c>
      <c r="D92">
        <v>49.529997999999999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70.607991999999996</v>
      </c>
      <c r="K92">
        <v>688.11594700000001</v>
      </c>
      <c r="L92">
        <v>422.44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416.25</v>
      </c>
      <c r="V92">
        <v>20.8</v>
      </c>
      <c r="W92">
        <v>43.715699999999998</v>
      </c>
      <c r="X92">
        <v>145.03899999999999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47.405245000000001</v>
      </c>
      <c r="AH92">
        <v>182.023944</v>
      </c>
      <c r="AI92">
        <v>21.360458000000001</v>
      </c>
      <c r="AJ92">
        <v>0</v>
      </c>
      <c r="AK92">
        <v>67.655124000000001</v>
      </c>
      <c r="AL92">
        <v>76.691999999999993</v>
      </c>
      <c r="AM92">
        <v>18.838674000000001</v>
      </c>
      <c r="AN92">
        <v>1.1045309999999999</v>
      </c>
      <c r="AO92">
        <v>0</v>
      </c>
      <c r="AP92">
        <v>10.247999999999999</v>
      </c>
      <c r="AQ92">
        <v>0</v>
      </c>
      <c r="AR92">
        <v>36.432000000000002</v>
      </c>
      <c r="AS92">
        <v>39.309496000000003</v>
      </c>
      <c r="AT92">
        <v>19.999987999999998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3334.5234359999999</v>
      </c>
    </row>
    <row r="93" spans="1:117">
      <c r="A93" t="s">
        <v>135</v>
      </c>
      <c r="B93">
        <v>0</v>
      </c>
      <c r="C93">
        <v>0</v>
      </c>
      <c r="D93">
        <v>49.529997999999999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70.607991999999996</v>
      </c>
      <c r="K93">
        <v>688.11594700000001</v>
      </c>
      <c r="L93">
        <v>422.44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416.25</v>
      </c>
      <c r="V93">
        <v>20.8</v>
      </c>
      <c r="W93">
        <v>43.715699999999998</v>
      </c>
      <c r="X93">
        <v>145.03899999999999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47.405245000000001</v>
      </c>
      <c r="AH93">
        <v>182.023944</v>
      </c>
      <c r="AI93">
        <v>21.360458000000001</v>
      </c>
      <c r="AJ93">
        <v>0</v>
      </c>
      <c r="AK93">
        <v>67.655124000000001</v>
      </c>
      <c r="AL93">
        <v>76.691999999999993</v>
      </c>
      <c r="AM93">
        <v>18.838674000000001</v>
      </c>
      <c r="AN93">
        <v>1.1045309999999999</v>
      </c>
      <c r="AO93">
        <v>0</v>
      </c>
      <c r="AP93">
        <v>10.247999999999999</v>
      </c>
      <c r="AQ93">
        <v>0</v>
      </c>
      <c r="AR93">
        <v>36.432000000000002</v>
      </c>
      <c r="AS93">
        <v>39.309496000000003</v>
      </c>
      <c r="AT93">
        <v>19.999987999999998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3334.5234359999999</v>
      </c>
    </row>
    <row r="94" spans="1:117">
      <c r="A94" t="s">
        <v>136</v>
      </c>
      <c r="B94">
        <v>0</v>
      </c>
      <c r="C94">
        <v>0</v>
      </c>
      <c r="D94">
        <v>49.529997999999999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70.607991999999996</v>
      </c>
      <c r="K94">
        <v>688.11594700000001</v>
      </c>
      <c r="L94">
        <v>422.44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416.25</v>
      </c>
      <c r="V94">
        <v>20.8</v>
      </c>
      <c r="W94">
        <v>43.715699999999998</v>
      </c>
      <c r="X94">
        <v>145.03899999999999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21.360458000000001</v>
      </c>
      <c r="AJ94">
        <v>0</v>
      </c>
      <c r="AK94">
        <v>67.655124000000001</v>
      </c>
      <c r="AL94">
        <v>76.691999999999993</v>
      </c>
      <c r="AM94">
        <v>18.800616999999999</v>
      </c>
      <c r="AN94">
        <v>1.1045309999999999</v>
      </c>
      <c r="AO94">
        <v>0</v>
      </c>
      <c r="AP94">
        <v>7.6859999999999999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3313.5663399999999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70.607991999999996</v>
      </c>
      <c r="K95">
        <v>688.11594700000001</v>
      </c>
      <c r="L95">
        <v>422.44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416.25</v>
      </c>
      <c r="V95">
        <v>20.8</v>
      </c>
      <c r="W95">
        <v>43.715699999999998</v>
      </c>
      <c r="X95">
        <v>145.03899999999999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21.360458000000001</v>
      </c>
      <c r="AJ95">
        <v>0</v>
      </c>
      <c r="AK95">
        <v>67.655124000000001</v>
      </c>
      <c r="AL95">
        <v>76.691999999999993</v>
      </c>
      <c r="AM95">
        <v>18.800616999999999</v>
      </c>
      <c r="AN95">
        <v>1.1045309999999999</v>
      </c>
      <c r="AO95">
        <v>0</v>
      </c>
      <c r="AP95">
        <v>9.6074999999999999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3316.1395509999993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70.607991999999996</v>
      </c>
      <c r="K96">
        <v>688.11594700000001</v>
      </c>
      <c r="L96">
        <v>422.44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416.25</v>
      </c>
      <c r="V96">
        <v>20.8</v>
      </c>
      <c r="W96">
        <v>43.715699999999998</v>
      </c>
      <c r="X96">
        <v>145.03899999999999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21.360458000000001</v>
      </c>
      <c r="AJ96">
        <v>0</v>
      </c>
      <c r="AK96">
        <v>67.655124000000001</v>
      </c>
      <c r="AL96">
        <v>76.691999999999993</v>
      </c>
      <c r="AM96">
        <v>15.857469999999999</v>
      </c>
      <c r="AN96">
        <v>1.1045309999999999</v>
      </c>
      <c r="AO96">
        <v>0</v>
      </c>
      <c r="AP96">
        <v>9.6074999999999999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3313.1964039999993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70.607991999999996</v>
      </c>
      <c r="K97">
        <v>688.11594700000001</v>
      </c>
      <c r="L97">
        <v>422.44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416.25</v>
      </c>
      <c r="V97">
        <v>20.8</v>
      </c>
      <c r="W97">
        <v>43.715699999999998</v>
      </c>
      <c r="X97">
        <v>145.03899999999999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21.360458000000001</v>
      </c>
      <c r="AJ97">
        <v>0</v>
      </c>
      <c r="AK97">
        <v>67.655124000000001</v>
      </c>
      <c r="AL97">
        <v>76.691999999999993</v>
      </c>
      <c r="AM97">
        <v>15.857469999999999</v>
      </c>
      <c r="AN97">
        <v>1.1045309999999999</v>
      </c>
      <c r="AO97">
        <v>0</v>
      </c>
      <c r="AP97">
        <v>4.4835000000000003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3308.0724039999991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70.607991999999996</v>
      </c>
      <c r="K98">
        <v>688.11594700000001</v>
      </c>
      <c r="L98">
        <v>422.44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416.25</v>
      </c>
      <c r="V98">
        <v>20.8</v>
      </c>
      <c r="W98">
        <v>43.715699999999998</v>
      </c>
      <c r="X98">
        <v>145.03899999999999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21.360458000000001</v>
      </c>
      <c r="AJ98">
        <v>0</v>
      </c>
      <c r="AK98">
        <v>67.655124000000001</v>
      </c>
      <c r="AL98">
        <v>76.691999999999993</v>
      </c>
      <c r="AM98">
        <v>15.857469999999999</v>
      </c>
      <c r="AN98">
        <v>1.1045309999999999</v>
      </c>
      <c r="AO98">
        <v>0</v>
      </c>
      <c r="AP98">
        <v>4.4835000000000003</v>
      </c>
      <c r="AQ98">
        <v>0</v>
      </c>
      <c r="AR98">
        <v>36.432000000000002</v>
      </c>
      <c r="AS98">
        <v>37.890518999999998</v>
      </c>
      <c r="AT98">
        <v>19.999987999999998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3308.0724039999991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0.13065877100000001</v>
      </c>
      <c r="E99">
        <f t="shared" si="2"/>
        <v>0</v>
      </c>
      <c r="F99">
        <f t="shared" si="2"/>
        <v>0</v>
      </c>
      <c r="G99">
        <f t="shared" si="2"/>
        <v>0.20031628675000002</v>
      </c>
      <c r="H99">
        <f t="shared" si="2"/>
        <v>0</v>
      </c>
      <c r="I99">
        <f t="shared" si="2"/>
        <v>0</v>
      </c>
      <c r="J99">
        <f t="shared" si="2"/>
        <v>0.19401007999999995</v>
      </c>
      <c r="K99">
        <f t="shared" si="2"/>
        <v>14.080772444749988</v>
      </c>
      <c r="L99">
        <f t="shared" si="2"/>
        <v>7.5154455759999941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3.405252191000006</v>
      </c>
      <c r="Q99">
        <f t="shared" si="2"/>
        <v>0.49412876400000094</v>
      </c>
      <c r="R99">
        <f t="shared" si="2"/>
        <v>0.98170202950000063</v>
      </c>
      <c r="S99">
        <f t="shared" si="2"/>
        <v>0.60619534475000081</v>
      </c>
      <c r="T99">
        <f t="shared" si="2"/>
        <v>7.2741847999999956E-2</v>
      </c>
      <c r="U99">
        <f t="shared" si="2"/>
        <v>9.9421699220000015</v>
      </c>
      <c r="V99">
        <f t="shared" si="2"/>
        <v>0.46172904999999959</v>
      </c>
      <c r="W99">
        <f t="shared" si="2"/>
        <v>1.0103365252500014</v>
      </c>
      <c r="X99">
        <f t="shared" si="2"/>
        <v>3.3785066000000041</v>
      </c>
      <c r="Y99">
        <f t="shared" si="2"/>
        <v>0</v>
      </c>
      <c r="Z99">
        <f t="shared" si="2"/>
        <v>0.25138739999999998</v>
      </c>
      <c r="AA99">
        <f t="shared" si="2"/>
        <v>0.90837596999999914</v>
      </c>
      <c r="AB99">
        <f t="shared" si="2"/>
        <v>1.1682175199999996</v>
      </c>
      <c r="AC99">
        <f t="shared" si="2"/>
        <v>0.83595007199999871</v>
      </c>
      <c r="AD99">
        <f t="shared" si="2"/>
        <v>1.031167820500001</v>
      </c>
      <c r="AE99">
        <f t="shared" si="2"/>
        <v>1.4202096720000026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0.5134901515000001</v>
      </c>
      <c r="AJ99">
        <f t="shared" si="2"/>
        <v>0</v>
      </c>
      <c r="AK99">
        <f t="shared" si="2"/>
        <v>1.6237229759999978</v>
      </c>
      <c r="AL99">
        <f t="shared" si="2"/>
        <v>1.8361894950000013</v>
      </c>
      <c r="AM99">
        <f t="shared" si="2"/>
        <v>0.15855725875000004</v>
      </c>
      <c r="AN99">
        <f t="shared" si="2"/>
        <v>2.7028518999999952E-2</v>
      </c>
      <c r="AO99">
        <f t="shared" si="2"/>
        <v>5.2920000000000007E-3</v>
      </c>
      <c r="AP99">
        <f t="shared" si="2"/>
        <v>0.17319120000000018</v>
      </c>
      <c r="AQ99">
        <f t="shared" si="2"/>
        <v>0</v>
      </c>
      <c r="AR99">
        <f t="shared" si="2"/>
        <v>0.89755199999999824</v>
      </c>
      <c r="AS99">
        <f t="shared" si="2"/>
        <v>0.91362938700000018</v>
      </c>
      <c r="AT99">
        <f t="shared" si="2"/>
        <v>0.46001350375000039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69.350848436499973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14.623224</v>
      </c>
      <c r="E3">
        <v>0</v>
      </c>
      <c r="F3">
        <v>0</v>
      </c>
      <c r="G3">
        <v>20.564298000000001</v>
      </c>
      <c r="H3">
        <v>0</v>
      </c>
      <c r="I3">
        <v>0</v>
      </c>
      <c r="J3">
        <v>16.895437000000001</v>
      </c>
      <c r="K3">
        <v>664.72000500000001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98.792722999999995</v>
      </c>
      <c r="Q3">
        <v>21.860579999999999</v>
      </c>
      <c r="R3">
        <v>43.379800000000003</v>
      </c>
      <c r="S3">
        <v>26.699255999999998</v>
      </c>
      <c r="T3">
        <v>2.9849399999999999</v>
      </c>
      <c r="U3">
        <v>399.312704</v>
      </c>
      <c r="V3">
        <v>20.0928</v>
      </c>
      <c r="W3">
        <v>42.803460000000001</v>
      </c>
      <c r="X3">
        <v>142.1952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45.793467</v>
      </c>
      <c r="AH3">
        <v>173.84373099999999</v>
      </c>
      <c r="AI3">
        <v>16.212588</v>
      </c>
      <c r="AJ3">
        <v>0</v>
      </c>
      <c r="AK3">
        <v>65.354849999999999</v>
      </c>
      <c r="AL3">
        <v>75.206963999999999</v>
      </c>
      <c r="AM3">
        <v>18.161396</v>
      </c>
      <c r="AN3">
        <v>1.1506609999999999</v>
      </c>
      <c r="AO3">
        <v>0</v>
      </c>
      <c r="AP3">
        <v>9.7758230000000008</v>
      </c>
      <c r="AQ3">
        <v>0</v>
      </c>
      <c r="AR3">
        <v>35.193311999999999</v>
      </c>
      <c r="AS3">
        <v>36.602240999999999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8.0570690000000003</v>
      </c>
      <c r="AZ3">
        <v>9.8870810000000002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3016.0315270000001</v>
      </c>
    </row>
    <row r="4" spans="1:117">
      <c r="A4" t="s">
        <v>46</v>
      </c>
      <c r="B4">
        <v>0</v>
      </c>
      <c r="C4">
        <v>0</v>
      </c>
      <c r="D4">
        <v>11.977917</v>
      </c>
      <c r="E4">
        <v>0</v>
      </c>
      <c r="F4">
        <v>0</v>
      </c>
      <c r="G4">
        <v>18.668143000000001</v>
      </c>
      <c r="H4">
        <v>0</v>
      </c>
      <c r="I4">
        <v>0</v>
      </c>
      <c r="J4">
        <v>16.895437000000001</v>
      </c>
      <c r="K4">
        <v>664.72000500000001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98.792722999999995</v>
      </c>
      <c r="Q4">
        <v>21.860579999999999</v>
      </c>
      <c r="R4">
        <v>43.379800000000003</v>
      </c>
      <c r="S4">
        <v>26.699255999999998</v>
      </c>
      <c r="T4">
        <v>2.9849399999999999</v>
      </c>
      <c r="U4">
        <v>399.38062500000001</v>
      </c>
      <c r="V4">
        <v>20.0928</v>
      </c>
      <c r="W4">
        <v>42.803460000000001</v>
      </c>
      <c r="X4">
        <v>142.1952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45.793467</v>
      </c>
      <c r="AH4">
        <v>173.84373099999999</v>
      </c>
      <c r="AI4">
        <v>16.212588</v>
      </c>
      <c r="AJ4">
        <v>0</v>
      </c>
      <c r="AK4">
        <v>65.354849999999999</v>
      </c>
      <c r="AL4">
        <v>75.206963999999999</v>
      </c>
      <c r="AM4">
        <v>18.161396</v>
      </c>
      <c r="AN4">
        <v>1.1506609999999999</v>
      </c>
      <c r="AO4">
        <v>0</v>
      </c>
      <c r="AP4">
        <v>9.7758230000000008</v>
      </c>
      <c r="AQ4">
        <v>0</v>
      </c>
      <c r="AR4">
        <v>35.193311999999999</v>
      </c>
      <c r="AS4">
        <v>36.602240999999999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8.0570690000000003</v>
      </c>
      <c r="AZ4">
        <v>9.8870810000000002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3011.5579859999998</v>
      </c>
    </row>
    <row r="5" spans="1:117">
      <c r="A5" t="s">
        <v>47</v>
      </c>
      <c r="B5">
        <v>0</v>
      </c>
      <c r="C5">
        <v>0</v>
      </c>
      <c r="D5">
        <v>11.977917</v>
      </c>
      <c r="E5">
        <v>0</v>
      </c>
      <c r="F5">
        <v>0</v>
      </c>
      <c r="G5">
        <v>18.668143000000001</v>
      </c>
      <c r="H5">
        <v>0</v>
      </c>
      <c r="I5">
        <v>0</v>
      </c>
      <c r="J5">
        <v>16.895437000000001</v>
      </c>
      <c r="K5">
        <v>664.72000500000001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136.474706</v>
      </c>
      <c r="Q5">
        <v>21.860579999999999</v>
      </c>
      <c r="R5">
        <v>43.379800000000003</v>
      </c>
      <c r="S5">
        <v>26.699255999999998</v>
      </c>
      <c r="T5">
        <v>2.9849399999999999</v>
      </c>
      <c r="U5">
        <v>399.38062500000001</v>
      </c>
      <c r="V5">
        <v>20.0928</v>
      </c>
      <c r="W5">
        <v>42.803460000000001</v>
      </c>
      <c r="X5">
        <v>142.1952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45.793467</v>
      </c>
      <c r="AH5">
        <v>173.84373099999999</v>
      </c>
      <c r="AI5">
        <v>16.212588</v>
      </c>
      <c r="AJ5">
        <v>0</v>
      </c>
      <c r="AK5">
        <v>65.354849999999999</v>
      </c>
      <c r="AL5">
        <v>75.206963999999999</v>
      </c>
      <c r="AM5">
        <v>18.161396</v>
      </c>
      <c r="AN5">
        <v>1.1506609999999999</v>
      </c>
      <c r="AO5">
        <v>0</v>
      </c>
      <c r="AP5">
        <v>9.7758230000000008</v>
      </c>
      <c r="AQ5">
        <v>0</v>
      </c>
      <c r="AR5">
        <v>35.193311999999999</v>
      </c>
      <c r="AS5">
        <v>36.602240999999999</v>
      </c>
      <c r="AT5">
        <v>17.241831999999999</v>
      </c>
      <c r="AU5">
        <v>0</v>
      </c>
      <c r="AV5">
        <v>0</v>
      </c>
      <c r="AW5">
        <v>0</v>
      </c>
      <c r="AX5">
        <v>0</v>
      </c>
      <c r="AY5">
        <v>8.0570690000000003</v>
      </c>
      <c r="AZ5">
        <v>9.8870810000000002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3047.1618130000002</v>
      </c>
    </row>
    <row r="6" spans="1:117">
      <c r="A6" t="s">
        <v>48</v>
      </c>
      <c r="B6">
        <v>0</v>
      </c>
      <c r="C6">
        <v>0</v>
      </c>
      <c r="D6">
        <v>11.977917</v>
      </c>
      <c r="E6">
        <v>0</v>
      </c>
      <c r="F6">
        <v>0</v>
      </c>
      <c r="G6">
        <v>18.668143000000001</v>
      </c>
      <c r="H6">
        <v>0</v>
      </c>
      <c r="I6">
        <v>0</v>
      </c>
      <c r="J6">
        <v>16.895437000000001</v>
      </c>
      <c r="K6">
        <v>664.72000500000001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137.047483</v>
      </c>
      <c r="Q6">
        <v>21.860579999999999</v>
      </c>
      <c r="R6">
        <v>43.379800000000003</v>
      </c>
      <c r="S6">
        <v>26.699255999999998</v>
      </c>
      <c r="T6">
        <v>2.9849399999999999</v>
      </c>
      <c r="U6">
        <v>399.38062500000001</v>
      </c>
      <c r="V6">
        <v>20.0928</v>
      </c>
      <c r="W6">
        <v>42.803460000000001</v>
      </c>
      <c r="X6">
        <v>142.1952</v>
      </c>
      <c r="Y6">
        <v>0</v>
      </c>
      <c r="Z6">
        <v>6.2990930000000001</v>
      </c>
      <c r="AA6">
        <v>40.715045000000003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45.793467</v>
      </c>
      <c r="AH6">
        <v>173.84373099999999</v>
      </c>
      <c r="AI6">
        <v>16.212588</v>
      </c>
      <c r="AJ6">
        <v>0</v>
      </c>
      <c r="AK6">
        <v>65.354849999999999</v>
      </c>
      <c r="AL6">
        <v>75.206963999999999</v>
      </c>
      <c r="AM6">
        <v>18.161396</v>
      </c>
      <c r="AN6">
        <v>1.1506609999999999</v>
      </c>
      <c r="AO6">
        <v>0</v>
      </c>
      <c r="AP6">
        <v>2.3511470000000001</v>
      </c>
      <c r="AQ6">
        <v>0</v>
      </c>
      <c r="AR6">
        <v>35.193311999999999</v>
      </c>
      <c r="AS6">
        <v>36.602240999999999</v>
      </c>
      <c r="AT6">
        <v>15.783986000000001</v>
      </c>
      <c r="AU6">
        <v>0</v>
      </c>
      <c r="AV6">
        <v>0</v>
      </c>
      <c r="AW6">
        <v>0</v>
      </c>
      <c r="AX6">
        <v>0</v>
      </c>
      <c r="AY6">
        <v>8.0570690000000003</v>
      </c>
      <c r="AZ6">
        <v>9.8870810000000002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3038.8520679999997</v>
      </c>
    </row>
    <row r="7" spans="1:117">
      <c r="A7" t="s">
        <v>49</v>
      </c>
      <c r="B7">
        <v>0</v>
      </c>
      <c r="C7">
        <v>0</v>
      </c>
      <c r="D7">
        <v>1.8565020000000001</v>
      </c>
      <c r="E7">
        <v>0</v>
      </c>
      <c r="F7">
        <v>0</v>
      </c>
      <c r="G7">
        <v>2.7330730000000001</v>
      </c>
      <c r="H7">
        <v>0</v>
      </c>
      <c r="I7">
        <v>0</v>
      </c>
      <c r="J7">
        <v>0</v>
      </c>
      <c r="K7">
        <v>664.72000500000001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137.047483</v>
      </c>
      <c r="Q7">
        <v>21.860579999999999</v>
      </c>
      <c r="R7">
        <v>43.379800000000003</v>
      </c>
      <c r="S7">
        <v>26.699255999999998</v>
      </c>
      <c r="T7">
        <v>2.9849399999999999</v>
      </c>
      <c r="U7">
        <v>399.38062500000001</v>
      </c>
      <c r="V7">
        <v>20.0928</v>
      </c>
      <c r="W7">
        <v>42.803460000000001</v>
      </c>
      <c r="X7">
        <v>142.1952</v>
      </c>
      <c r="Y7">
        <v>0</v>
      </c>
      <c r="Z7">
        <v>6.2990930000000001</v>
      </c>
      <c r="AA7">
        <v>40.715045000000003</v>
      </c>
      <c r="AB7">
        <v>46.850833999999999</v>
      </c>
      <c r="AC7">
        <v>33.646990000000002</v>
      </c>
      <c r="AD7">
        <v>42.055908000000002</v>
      </c>
      <c r="AE7">
        <v>57.163438999999997</v>
      </c>
      <c r="AF7">
        <v>0</v>
      </c>
      <c r="AG7">
        <v>45.793467</v>
      </c>
      <c r="AH7">
        <v>173.84373099999999</v>
      </c>
      <c r="AI7">
        <v>16.212588</v>
      </c>
      <c r="AJ7">
        <v>0</v>
      </c>
      <c r="AK7">
        <v>65.354849999999999</v>
      </c>
      <c r="AL7">
        <v>72.961979999999997</v>
      </c>
      <c r="AM7">
        <v>18.161396</v>
      </c>
      <c r="AN7">
        <v>1.1506609999999999</v>
      </c>
      <c r="AO7">
        <v>0</v>
      </c>
      <c r="AP7">
        <v>2.3511470000000001</v>
      </c>
      <c r="AQ7">
        <v>0</v>
      </c>
      <c r="AR7">
        <v>35.193311999999999</v>
      </c>
      <c r="AS7">
        <v>36.602240999999999</v>
      </c>
      <c r="AT7">
        <v>15.140682</v>
      </c>
      <c r="AU7">
        <v>0</v>
      </c>
      <c r="AV7">
        <v>0</v>
      </c>
      <c r="AW7">
        <v>0</v>
      </c>
      <c r="AX7">
        <v>0</v>
      </c>
      <c r="AY7">
        <v>8.0570690000000003</v>
      </c>
      <c r="AZ7">
        <v>9.8870810000000002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2993.0118580000003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664.72000500000001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137.047483</v>
      </c>
      <c r="Q8">
        <v>21.860579999999999</v>
      </c>
      <c r="R8">
        <v>43.379800000000003</v>
      </c>
      <c r="S8">
        <v>26.699255999999998</v>
      </c>
      <c r="T8">
        <v>2.9849399999999999</v>
      </c>
      <c r="U8">
        <v>399.38062500000001</v>
      </c>
      <c r="V8">
        <v>20.0928</v>
      </c>
      <c r="W8">
        <v>42.803460000000001</v>
      </c>
      <c r="X8">
        <v>142.1952</v>
      </c>
      <c r="Y8">
        <v>0</v>
      </c>
      <c r="Z8">
        <v>6.2990930000000001</v>
      </c>
      <c r="AA8">
        <v>40.715045000000003</v>
      </c>
      <c r="AB8">
        <v>46.850833999999999</v>
      </c>
      <c r="AC8">
        <v>33.646990000000002</v>
      </c>
      <c r="AD8">
        <v>42.055908000000002</v>
      </c>
      <c r="AE8">
        <v>57.163438999999997</v>
      </c>
      <c r="AF8">
        <v>0</v>
      </c>
      <c r="AG8">
        <v>45.793467</v>
      </c>
      <c r="AH8">
        <v>173.84373099999999</v>
      </c>
      <c r="AI8">
        <v>16.212588</v>
      </c>
      <c r="AJ8">
        <v>0</v>
      </c>
      <c r="AK8">
        <v>65.354849999999999</v>
      </c>
      <c r="AL8">
        <v>72.961979999999997</v>
      </c>
      <c r="AM8">
        <v>18.161396</v>
      </c>
      <c r="AN8">
        <v>1.1506609999999999</v>
      </c>
      <c r="AO8">
        <v>0</v>
      </c>
      <c r="AP8">
        <v>2.3511470000000001</v>
      </c>
      <c r="AQ8">
        <v>0</v>
      </c>
      <c r="AR8">
        <v>35.193311999999999</v>
      </c>
      <c r="AS8">
        <v>36.602240999999999</v>
      </c>
      <c r="AT8">
        <v>15.941610000000001</v>
      </c>
      <c r="AU8">
        <v>0</v>
      </c>
      <c r="AV8">
        <v>0</v>
      </c>
      <c r="AW8">
        <v>0</v>
      </c>
      <c r="AX8">
        <v>0</v>
      </c>
      <c r="AY8">
        <v>8.0570690000000003</v>
      </c>
      <c r="AZ8">
        <v>9.8870810000000002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2989.223211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664.72000500000001</v>
      </c>
      <c r="L9">
        <v>408.07704000000001</v>
      </c>
      <c r="M9">
        <v>93.756040999999996</v>
      </c>
      <c r="N9">
        <v>120.15107999999999</v>
      </c>
      <c r="O9">
        <v>126.140377</v>
      </c>
      <c r="P9">
        <v>137.047483</v>
      </c>
      <c r="Q9">
        <v>21.860579999999999</v>
      </c>
      <c r="R9">
        <v>43.379800000000003</v>
      </c>
      <c r="S9">
        <v>26.699255999999998</v>
      </c>
      <c r="T9">
        <v>2.9849399999999999</v>
      </c>
      <c r="U9">
        <v>399.38062500000001</v>
      </c>
      <c r="V9">
        <v>20.0928</v>
      </c>
      <c r="W9">
        <v>42.803460000000001</v>
      </c>
      <c r="X9">
        <v>142.1952</v>
      </c>
      <c r="Y9">
        <v>0</v>
      </c>
      <c r="Z9">
        <v>6.2990930000000001</v>
      </c>
      <c r="AA9">
        <v>40.715045000000003</v>
      </c>
      <c r="AB9">
        <v>46.850833999999999</v>
      </c>
      <c r="AC9">
        <v>33.646990000000002</v>
      </c>
      <c r="AD9">
        <v>42.055908000000002</v>
      </c>
      <c r="AE9">
        <v>57.163438999999997</v>
      </c>
      <c r="AF9">
        <v>0</v>
      </c>
      <c r="AG9">
        <v>45.793467</v>
      </c>
      <c r="AH9">
        <v>173.84373099999999</v>
      </c>
      <c r="AI9">
        <v>20.634201999999998</v>
      </c>
      <c r="AJ9">
        <v>0</v>
      </c>
      <c r="AK9">
        <v>65.354849999999999</v>
      </c>
      <c r="AL9">
        <v>72.961979999999997</v>
      </c>
      <c r="AM9">
        <v>18.161396</v>
      </c>
      <c r="AN9">
        <v>1.1506609999999999</v>
      </c>
      <c r="AO9">
        <v>0</v>
      </c>
      <c r="AP9">
        <v>2.3511470000000001</v>
      </c>
      <c r="AQ9">
        <v>0</v>
      </c>
      <c r="AR9">
        <v>35.193311999999999</v>
      </c>
      <c r="AS9">
        <v>36.602240999999999</v>
      </c>
      <c r="AT9">
        <v>13.033581999999999</v>
      </c>
      <c r="AU9">
        <v>0</v>
      </c>
      <c r="AV9">
        <v>0</v>
      </c>
      <c r="AW9">
        <v>0</v>
      </c>
      <c r="AX9">
        <v>0</v>
      </c>
      <c r="AY9">
        <v>8.0570690000000003</v>
      </c>
      <c r="AZ9">
        <v>9.8870810000000002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2990.7367970000005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664.72000500000001</v>
      </c>
      <c r="L10">
        <v>408.07704000000001</v>
      </c>
      <c r="M10">
        <v>93.756040999999996</v>
      </c>
      <c r="N10">
        <v>120.15107999999999</v>
      </c>
      <c r="O10">
        <v>126.140377</v>
      </c>
      <c r="P10">
        <v>137.047483</v>
      </c>
      <c r="Q10">
        <v>21.860579999999999</v>
      </c>
      <c r="R10">
        <v>43.379800000000003</v>
      </c>
      <c r="S10">
        <v>26.699255999999998</v>
      </c>
      <c r="T10">
        <v>2.9849399999999999</v>
      </c>
      <c r="U10">
        <v>399.38062500000001</v>
      </c>
      <c r="V10">
        <v>20.0928</v>
      </c>
      <c r="W10">
        <v>42.803460000000001</v>
      </c>
      <c r="X10">
        <v>142.1952</v>
      </c>
      <c r="Y10">
        <v>0</v>
      </c>
      <c r="Z10">
        <v>6.2990930000000001</v>
      </c>
      <c r="AA10">
        <v>40.715045000000003</v>
      </c>
      <c r="AB10">
        <v>46.850833999999999</v>
      </c>
      <c r="AC10">
        <v>33.646990000000002</v>
      </c>
      <c r="AD10">
        <v>42.055908000000002</v>
      </c>
      <c r="AE10">
        <v>57.163438999999997</v>
      </c>
      <c r="AF10">
        <v>0</v>
      </c>
      <c r="AG10">
        <v>45.793467</v>
      </c>
      <c r="AH10">
        <v>173.84373099999999</v>
      </c>
      <c r="AI10">
        <v>20.634201999999998</v>
      </c>
      <c r="AJ10">
        <v>0</v>
      </c>
      <c r="AK10">
        <v>65.354849999999999</v>
      </c>
      <c r="AL10">
        <v>72.961979999999997</v>
      </c>
      <c r="AM10">
        <v>18.161396</v>
      </c>
      <c r="AN10">
        <v>1.1506609999999999</v>
      </c>
      <c r="AO10">
        <v>0</v>
      </c>
      <c r="AP10">
        <v>9.7758230000000008</v>
      </c>
      <c r="AQ10">
        <v>0</v>
      </c>
      <c r="AR10">
        <v>35.193311999999999</v>
      </c>
      <c r="AS10">
        <v>36.602240999999999</v>
      </c>
      <c r="AT10">
        <v>11.576644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9.8870810000000002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2996.7045350000008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664.72000500000001</v>
      </c>
      <c r="L11">
        <v>408.07704000000001</v>
      </c>
      <c r="M11">
        <v>93.756040999999996</v>
      </c>
      <c r="N11">
        <v>120.15107999999999</v>
      </c>
      <c r="O11">
        <v>126.140377</v>
      </c>
      <c r="P11">
        <v>137.047483</v>
      </c>
      <c r="Q11">
        <v>21.860579999999999</v>
      </c>
      <c r="R11">
        <v>43.379800000000003</v>
      </c>
      <c r="S11">
        <v>26.699255999999998</v>
      </c>
      <c r="T11">
        <v>2.9849399999999999</v>
      </c>
      <c r="U11">
        <v>399.38062500000001</v>
      </c>
      <c r="V11">
        <v>20.0928</v>
      </c>
      <c r="W11">
        <v>42.803460000000001</v>
      </c>
      <c r="X11">
        <v>142.1952</v>
      </c>
      <c r="Y11">
        <v>0</v>
      </c>
      <c r="Z11">
        <v>6.2990930000000001</v>
      </c>
      <c r="AA11">
        <v>40.715045000000003</v>
      </c>
      <c r="AB11">
        <v>46.850833999999999</v>
      </c>
      <c r="AC11">
        <v>33.646990000000002</v>
      </c>
      <c r="AD11">
        <v>42.055908000000002</v>
      </c>
      <c r="AE11">
        <v>57.163438999999997</v>
      </c>
      <c r="AF11">
        <v>0</v>
      </c>
      <c r="AG11">
        <v>45.793467</v>
      </c>
      <c r="AH11">
        <v>173.84373099999999</v>
      </c>
      <c r="AI11">
        <v>20.634201999999998</v>
      </c>
      <c r="AJ11">
        <v>0</v>
      </c>
      <c r="AK11">
        <v>65.354849999999999</v>
      </c>
      <c r="AL11">
        <v>72.961979999999997</v>
      </c>
      <c r="AM11">
        <v>18.161396</v>
      </c>
      <c r="AN11">
        <v>1.1506609999999999</v>
      </c>
      <c r="AO11">
        <v>0</v>
      </c>
      <c r="AP11">
        <v>2.3511470000000001</v>
      </c>
      <c r="AQ11">
        <v>0</v>
      </c>
      <c r="AR11">
        <v>35.193311999999999</v>
      </c>
      <c r="AS11">
        <v>36.602240999999999</v>
      </c>
      <c r="AT11">
        <v>12.437777000000001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9.8870810000000002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2990.1409920000006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664.72000500000001</v>
      </c>
      <c r="L12">
        <v>408.07704000000001</v>
      </c>
      <c r="M12">
        <v>93.756040999999996</v>
      </c>
      <c r="N12">
        <v>120.15107999999999</v>
      </c>
      <c r="O12">
        <v>126.140377</v>
      </c>
      <c r="P12">
        <v>137.047483</v>
      </c>
      <c r="Q12">
        <v>21.860579999999999</v>
      </c>
      <c r="R12">
        <v>43.379800000000003</v>
      </c>
      <c r="S12">
        <v>26.699255999999998</v>
      </c>
      <c r="T12">
        <v>2.9849399999999999</v>
      </c>
      <c r="U12">
        <v>399.38062500000001</v>
      </c>
      <c r="V12">
        <v>20.0928</v>
      </c>
      <c r="W12">
        <v>42.803460000000001</v>
      </c>
      <c r="X12">
        <v>142.1952</v>
      </c>
      <c r="Y12">
        <v>0</v>
      </c>
      <c r="Z12">
        <v>6.2990930000000001</v>
      </c>
      <c r="AA12">
        <v>40.715045000000003</v>
      </c>
      <c r="AB12">
        <v>46.850833999999999</v>
      </c>
      <c r="AC12">
        <v>33.646990000000002</v>
      </c>
      <c r="AD12">
        <v>42.055908000000002</v>
      </c>
      <c r="AE12">
        <v>57.163438999999997</v>
      </c>
      <c r="AF12">
        <v>0</v>
      </c>
      <c r="AG12">
        <v>45.793467</v>
      </c>
      <c r="AH12">
        <v>173.84373099999999</v>
      </c>
      <c r="AI12">
        <v>20.634201999999998</v>
      </c>
      <c r="AJ12">
        <v>0</v>
      </c>
      <c r="AK12">
        <v>65.354849999999999</v>
      </c>
      <c r="AL12">
        <v>72.961979999999997</v>
      </c>
      <c r="AM12">
        <v>18.161396</v>
      </c>
      <c r="AN12">
        <v>1.1506609999999999</v>
      </c>
      <c r="AO12">
        <v>0</v>
      </c>
      <c r="AP12">
        <v>2.3511470000000001</v>
      </c>
      <c r="AQ12">
        <v>0</v>
      </c>
      <c r="AR12">
        <v>35.193311999999999</v>
      </c>
      <c r="AS12">
        <v>36.602240999999999</v>
      </c>
      <c r="AT12">
        <v>12.212484999999999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9.8870810000000002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2989.9157000000005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664.72000500000001</v>
      </c>
      <c r="L13">
        <v>408.07704000000001</v>
      </c>
      <c r="M13">
        <v>93.756040999999996</v>
      </c>
      <c r="N13">
        <v>120.15107999999999</v>
      </c>
      <c r="O13">
        <v>126.140377</v>
      </c>
      <c r="P13">
        <v>137.047483</v>
      </c>
      <c r="Q13">
        <v>21.860579999999999</v>
      </c>
      <c r="R13">
        <v>43.379800000000003</v>
      </c>
      <c r="S13">
        <v>26.699255999999998</v>
      </c>
      <c r="T13">
        <v>2.9849399999999999</v>
      </c>
      <c r="U13">
        <v>399.38062500000001</v>
      </c>
      <c r="V13">
        <v>20.0928</v>
      </c>
      <c r="W13">
        <v>42.803460000000001</v>
      </c>
      <c r="X13">
        <v>142.1952</v>
      </c>
      <c r="Y13">
        <v>0</v>
      </c>
      <c r="Z13">
        <v>6.2990930000000001</v>
      </c>
      <c r="AA13">
        <v>40.715045000000003</v>
      </c>
      <c r="AB13">
        <v>46.850833999999999</v>
      </c>
      <c r="AC13">
        <v>33.646990000000002</v>
      </c>
      <c r="AD13">
        <v>42.055908000000002</v>
      </c>
      <c r="AE13">
        <v>57.163438999999997</v>
      </c>
      <c r="AF13">
        <v>0</v>
      </c>
      <c r="AG13">
        <v>45.793467</v>
      </c>
      <c r="AH13">
        <v>173.84373099999999</v>
      </c>
      <c r="AI13">
        <v>20.634201999999998</v>
      </c>
      <c r="AJ13">
        <v>0</v>
      </c>
      <c r="AK13">
        <v>65.354849999999999</v>
      </c>
      <c r="AL13">
        <v>72.961979999999997</v>
      </c>
      <c r="AM13">
        <v>12.101470000000001</v>
      </c>
      <c r="AN13">
        <v>1.1506609999999999</v>
      </c>
      <c r="AO13">
        <v>3.408048</v>
      </c>
      <c r="AP13">
        <v>1.732424</v>
      </c>
      <c r="AQ13">
        <v>0</v>
      </c>
      <c r="AR13">
        <v>35.193311999999999</v>
      </c>
      <c r="AS13">
        <v>36.602240999999999</v>
      </c>
      <c r="AT13">
        <v>10.775313000000001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9.8870810000000002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2985.2079270000004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664.72000500000001</v>
      </c>
      <c r="L14">
        <v>408.07704000000001</v>
      </c>
      <c r="M14">
        <v>93.756040999999996</v>
      </c>
      <c r="N14">
        <v>120.15107999999999</v>
      </c>
      <c r="O14">
        <v>126.140377</v>
      </c>
      <c r="P14">
        <v>137.047483</v>
      </c>
      <c r="Q14">
        <v>21.860579999999999</v>
      </c>
      <c r="R14">
        <v>43.379800000000003</v>
      </c>
      <c r="S14">
        <v>26.699255999999998</v>
      </c>
      <c r="T14">
        <v>2.9849399999999999</v>
      </c>
      <c r="U14">
        <v>399.38062500000001</v>
      </c>
      <c r="V14">
        <v>20.0928</v>
      </c>
      <c r="W14">
        <v>42.803460000000001</v>
      </c>
      <c r="X14">
        <v>142.1952</v>
      </c>
      <c r="Y14">
        <v>0</v>
      </c>
      <c r="Z14">
        <v>6.2990930000000001</v>
      </c>
      <c r="AA14">
        <v>40.715045000000003</v>
      </c>
      <c r="AB14">
        <v>46.850833999999999</v>
      </c>
      <c r="AC14">
        <v>33.646990000000002</v>
      </c>
      <c r="AD14">
        <v>42.055908000000002</v>
      </c>
      <c r="AE14">
        <v>57.163438999999997</v>
      </c>
      <c r="AF14">
        <v>0</v>
      </c>
      <c r="AG14">
        <v>45.793467</v>
      </c>
      <c r="AH14">
        <v>173.84373099999999</v>
      </c>
      <c r="AI14">
        <v>20.634201999999998</v>
      </c>
      <c r="AJ14">
        <v>0</v>
      </c>
      <c r="AK14">
        <v>65.354849999999999</v>
      </c>
      <c r="AL14">
        <v>72.961979999999997</v>
      </c>
      <c r="AM14">
        <v>5.8209600000000004</v>
      </c>
      <c r="AN14">
        <v>1.1506609999999999</v>
      </c>
      <c r="AO14">
        <v>3.408048</v>
      </c>
      <c r="AP14">
        <v>1.732424</v>
      </c>
      <c r="AQ14">
        <v>0</v>
      </c>
      <c r="AR14">
        <v>35.193311999999999</v>
      </c>
      <c r="AS14">
        <v>36.602240999999999</v>
      </c>
      <c r="AT14">
        <v>11.916701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9.8870810000000002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2980.0688050000003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664.72000500000001</v>
      </c>
      <c r="L15">
        <v>408.07704000000001</v>
      </c>
      <c r="M15">
        <v>93.756040999999996</v>
      </c>
      <c r="N15">
        <v>120.15107999999999</v>
      </c>
      <c r="O15">
        <v>126.140377</v>
      </c>
      <c r="P15">
        <v>137.047483</v>
      </c>
      <c r="Q15">
        <v>21.860579999999999</v>
      </c>
      <c r="R15">
        <v>43.379800000000003</v>
      </c>
      <c r="S15">
        <v>26.699255999999998</v>
      </c>
      <c r="T15">
        <v>2.9849399999999999</v>
      </c>
      <c r="U15">
        <v>399.38062500000001</v>
      </c>
      <c r="V15">
        <v>20.0928</v>
      </c>
      <c r="W15">
        <v>42.803460000000001</v>
      </c>
      <c r="X15">
        <v>142.1952</v>
      </c>
      <c r="Y15">
        <v>0</v>
      </c>
      <c r="Z15">
        <v>6.2990930000000001</v>
      </c>
      <c r="AA15">
        <v>40.715045000000003</v>
      </c>
      <c r="AB15">
        <v>46.850833999999999</v>
      </c>
      <c r="AC15">
        <v>33.646990000000002</v>
      </c>
      <c r="AD15">
        <v>42.055908000000002</v>
      </c>
      <c r="AE15">
        <v>57.163438999999997</v>
      </c>
      <c r="AF15">
        <v>0</v>
      </c>
      <c r="AG15">
        <v>45.793467</v>
      </c>
      <c r="AH15">
        <v>173.84373099999999</v>
      </c>
      <c r="AI15">
        <v>20.634201999999998</v>
      </c>
      <c r="AJ15">
        <v>0</v>
      </c>
      <c r="AK15">
        <v>65.354849999999999</v>
      </c>
      <c r="AL15">
        <v>72.961979999999997</v>
      </c>
      <c r="AM15">
        <v>0</v>
      </c>
      <c r="AN15">
        <v>1.12974</v>
      </c>
      <c r="AO15">
        <v>0</v>
      </c>
      <c r="AP15">
        <v>1.732424</v>
      </c>
      <c r="AQ15">
        <v>0</v>
      </c>
      <c r="AR15">
        <v>35.193311999999999</v>
      </c>
      <c r="AS15">
        <v>36.602240999999999</v>
      </c>
      <c r="AT15">
        <v>11.846007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9.8870810000000002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2970.7481820000003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664.72000500000001</v>
      </c>
      <c r="L16">
        <v>408.07704000000001</v>
      </c>
      <c r="M16">
        <v>93.756040999999996</v>
      </c>
      <c r="N16">
        <v>120.15107999999999</v>
      </c>
      <c r="O16">
        <v>126.140377</v>
      </c>
      <c r="P16">
        <v>137.047483</v>
      </c>
      <c r="Q16">
        <v>21.860579999999999</v>
      </c>
      <c r="R16">
        <v>43.379800000000003</v>
      </c>
      <c r="S16">
        <v>26.699255999999998</v>
      </c>
      <c r="T16">
        <v>2.9849399999999999</v>
      </c>
      <c r="U16">
        <v>399.38062500000001</v>
      </c>
      <c r="V16">
        <v>20.0928</v>
      </c>
      <c r="W16">
        <v>42.803460000000001</v>
      </c>
      <c r="X16">
        <v>142.1952</v>
      </c>
      <c r="Y16">
        <v>0</v>
      </c>
      <c r="Z16">
        <v>6.2990930000000001</v>
      </c>
      <c r="AA16">
        <v>40.715045000000003</v>
      </c>
      <c r="AB16">
        <v>46.850833999999999</v>
      </c>
      <c r="AC16">
        <v>33.646990000000002</v>
      </c>
      <c r="AD16">
        <v>42.055908000000002</v>
      </c>
      <c r="AE16">
        <v>57.163438999999997</v>
      </c>
      <c r="AF16">
        <v>0</v>
      </c>
      <c r="AG16">
        <v>45.793467</v>
      </c>
      <c r="AH16">
        <v>173.84373099999999</v>
      </c>
      <c r="AI16">
        <v>20.634201999999998</v>
      </c>
      <c r="AJ16">
        <v>0</v>
      </c>
      <c r="AK16">
        <v>65.354849999999999</v>
      </c>
      <c r="AL16">
        <v>72.961979999999997</v>
      </c>
      <c r="AM16">
        <v>0</v>
      </c>
      <c r="AN16">
        <v>1.12974</v>
      </c>
      <c r="AO16">
        <v>0</v>
      </c>
      <c r="AP16">
        <v>1.732424</v>
      </c>
      <c r="AQ16">
        <v>0</v>
      </c>
      <c r="AR16">
        <v>35.193311999999999</v>
      </c>
      <c r="AS16">
        <v>36.602240999999999</v>
      </c>
      <c r="AT16">
        <v>13.99173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9.8870810000000002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2972.8939050000004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664.72000500000001</v>
      </c>
      <c r="L17">
        <v>408.07704000000001</v>
      </c>
      <c r="M17">
        <v>93.756040999999996</v>
      </c>
      <c r="N17">
        <v>120.15107999999999</v>
      </c>
      <c r="O17">
        <v>126.140377</v>
      </c>
      <c r="P17">
        <v>137.047483</v>
      </c>
      <c r="Q17">
        <v>21.860579999999999</v>
      </c>
      <c r="R17">
        <v>43.379800000000003</v>
      </c>
      <c r="S17">
        <v>26.699255999999998</v>
      </c>
      <c r="T17">
        <v>2.9849399999999999</v>
      </c>
      <c r="U17">
        <v>399.38062500000001</v>
      </c>
      <c r="V17">
        <v>20.0928</v>
      </c>
      <c r="W17">
        <v>42.803460000000001</v>
      </c>
      <c r="X17">
        <v>142.1952</v>
      </c>
      <c r="Y17">
        <v>0</v>
      </c>
      <c r="Z17">
        <v>12.598186</v>
      </c>
      <c r="AA17">
        <v>40.715045000000003</v>
      </c>
      <c r="AB17">
        <v>46.850833999999999</v>
      </c>
      <c r="AC17">
        <v>33.646990000000002</v>
      </c>
      <c r="AD17">
        <v>42.055908000000002</v>
      </c>
      <c r="AE17">
        <v>57.163438999999997</v>
      </c>
      <c r="AF17">
        <v>0</v>
      </c>
      <c r="AG17">
        <v>45.793467</v>
      </c>
      <c r="AH17">
        <v>173.84373099999999</v>
      </c>
      <c r="AI17">
        <v>20.634201999999998</v>
      </c>
      <c r="AJ17">
        <v>0</v>
      </c>
      <c r="AK17">
        <v>65.354849999999999</v>
      </c>
      <c r="AL17">
        <v>72.961979999999997</v>
      </c>
      <c r="AM17">
        <v>0</v>
      </c>
      <c r="AN17">
        <v>1.12974</v>
      </c>
      <c r="AO17">
        <v>0</v>
      </c>
      <c r="AP17">
        <v>1.732424</v>
      </c>
      <c r="AQ17">
        <v>0</v>
      </c>
      <c r="AR17">
        <v>35.193311999999999</v>
      </c>
      <c r="AS17">
        <v>36.602240999999999</v>
      </c>
      <c r="AT17">
        <v>15.544978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9.8870810000000002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2980.7462460000002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664.72000500000001</v>
      </c>
      <c r="L18">
        <v>408.07704000000001</v>
      </c>
      <c r="M18">
        <v>93.756040999999996</v>
      </c>
      <c r="N18">
        <v>120.15107999999999</v>
      </c>
      <c r="O18">
        <v>126.140377</v>
      </c>
      <c r="P18">
        <v>137.047483</v>
      </c>
      <c r="Q18">
        <v>21.860579999999999</v>
      </c>
      <c r="R18">
        <v>43.379800000000003</v>
      </c>
      <c r="S18">
        <v>26.699255999999998</v>
      </c>
      <c r="T18">
        <v>2.9849399999999999</v>
      </c>
      <c r="U18">
        <v>399.38062500000001</v>
      </c>
      <c r="V18">
        <v>20.0928</v>
      </c>
      <c r="W18">
        <v>42.803460000000001</v>
      </c>
      <c r="X18">
        <v>142.1952</v>
      </c>
      <c r="Y18">
        <v>0</v>
      </c>
      <c r="Z18">
        <v>12.598186</v>
      </c>
      <c r="AA18">
        <v>40.715045000000003</v>
      </c>
      <c r="AB18">
        <v>46.850833999999999</v>
      </c>
      <c r="AC18">
        <v>33.646990000000002</v>
      </c>
      <c r="AD18">
        <v>42.055908000000002</v>
      </c>
      <c r="AE18">
        <v>57.163438999999997</v>
      </c>
      <c r="AF18">
        <v>0</v>
      </c>
      <c r="AG18">
        <v>45.793467</v>
      </c>
      <c r="AH18">
        <v>173.84373099999999</v>
      </c>
      <c r="AI18">
        <v>20.634201999999998</v>
      </c>
      <c r="AJ18">
        <v>0</v>
      </c>
      <c r="AK18">
        <v>65.354849999999999</v>
      </c>
      <c r="AL18">
        <v>72.961979999999997</v>
      </c>
      <c r="AM18">
        <v>0</v>
      </c>
      <c r="AN18">
        <v>1.12974</v>
      </c>
      <c r="AO18">
        <v>0</v>
      </c>
      <c r="AP18">
        <v>1.732424</v>
      </c>
      <c r="AQ18">
        <v>0</v>
      </c>
      <c r="AR18">
        <v>35.193311999999999</v>
      </c>
      <c r="AS18">
        <v>36.602240999999999</v>
      </c>
      <c r="AT18">
        <v>18.772387999999999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9.8870810000000002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2983.9736560000001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664.72000500000001</v>
      </c>
      <c r="L19">
        <v>408.07704000000001</v>
      </c>
      <c r="M19">
        <v>93.756040999999996</v>
      </c>
      <c r="N19">
        <v>120.15107999999999</v>
      </c>
      <c r="O19">
        <v>126.140377</v>
      </c>
      <c r="P19">
        <v>137.047483</v>
      </c>
      <c r="Q19">
        <v>21.860579999999999</v>
      </c>
      <c r="R19">
        <v>43.379800000000003</v>
      </c>
      <c r="S19">
        <v>26.699255999999998</v>
      </c>
      <c r="T19">
        <v>2.9849399999999999</v>
      </c>
      <c r="U19">
        <v>399.38062500000001</v>
      </c>
      <c r="V19">
        <v>20.0928</v>
      </c>
      <c r="W19">
        <v>42.803460000000001</v>
      </c>
      <c r="X19">
        <v>142.1952</v>
      </c>
      <c r="Y19">
        <v>0</v>
      </c>
      <c r="Z19">
        <v>12.598186</v>
      </c>
      <c r="AA19">
        <v>40.715045000000003</v>
      </c>
      <c r="AB19">
        <v>46.850833999999999</v>
      </c>
      <c r="AC19">
        <v>33.646990000000002</v>
      </c>
      <c r="AD19">
        <v>42.055908000000002</v>
      </c>
      <c r="AE19">
        <v>57.163438999999997</v>
      </c>
      <c r="AF19">
        <v>0</v>
      </c>
      <c r="AG19">
        <v>45.793467</v>
      </c>
      <c r="AH19">
        <v>173.84373099999999</v>
      </c>
      <c r="AI19">
        <v>20.634201999999998</v>
      </c>
      <c r="AJ19">
        <v>0</v>
      </c>
      <c r="AK19">
        <v>65.354849999999999</v>
      </c>
      <c r="AL19">
        <v>72.961979999999997</v>
      </c>
      <c r="AM19">
        <v>0</v>
      </c>
      <c r="AN19">
        <v>1.12974</v>
      </c>
      <c r="AO19">
        <v>0</v>
      </c>
      <c r="AP19">
        <v>9.7758230000000008</v>
      </c>
      <c r="AQ19">
        <v>0</v>
      </c>
      <c r="AR19">
        <v>35.193311999999999</v>
      </c>
      <c r="AS19">
        <v>36.602240999999999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9.8870810000000002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2992.5646550000006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664.72000500000001</v>
      </c>
      <c r="L20">
        <v>408.07704000000001</v>
      </c>
      <c r="M20">
        <v>93.756040999999996</v>
      </c>
      <c r="N20">
        <v>120.15107999999999</v>
      </c>
      <c r="O20">
        <v>126.140377</v>
      </c>
      <c r="P20">
        <v>137.047483</v>
      </c>
      <c r="Q20">
        <v>21.860579999999999</v>
      </c>
      <c r="R20">
        <v>43.379800000000003</v>
      </c>
      <c r="S20">
        <v>26.699255999999998</v>
      </c>
      <c r="T20">
        <v>2.9849399999999999</v>
      </c>
      <c r="U20">
        <v>399.38062500000001</v>
      </c>
      <c r="V20">
        <v>20.0928</v>
      </c>
      <c r="W20">
        <v>42.803460000000001</v>
      </c>
      <c r="X20">
        <v>142.1952</v>
      </c>
      <c r="Y20">
        <v>0</v>
      </c>
      <c r="Z20">
        <v>12.598186</v>
      </c>
      <c r="AA20">
        <v>40.715045000000003</v>
      </c>
      <c r="AB20">
        <v>46.850833999999999</v>
      </c>
      <c r="AC20">
        <v>33.646990000000002</v>
      </c>
      <c r="AD20">
        <v>42.055908000000002</v>
      </c>
      <c r="AE20">
        <v>57.163438999999997</v>
      </c>
      <c r="AF20">
        <v>0</v>
      </c>
      <c r="AG20">
        <v>45.793467</v>
      </c>
      <c r="AH20">
        <v>173.84373099999999</v>
      </c>
      <c r="AI20">
        <v>20.634201999999998</v>
      </c>
      <c r="AJ20">
        <v>0</v>
      </c>
      <c r="AK20">
        <v>65.354849999999999</v>
      </c>
      <c r="AL20">
        <v>72.961979999999997</v>
      </c>
      <c r="AM20">
        <v>0</v>
      </c>
      <c r="AN20">
        <v>1.12974</v>
      </c>
      <c r="AO20">
        <v>0</v>
      </c>
      <c r="AP20">
        <v>9.7758230000000008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9.8870810000000002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2992.5646550000006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664.72000500000001</v>
      </c>
      <c r="L21">
        <v>408.07704000000001</v>
      </c>
      <c r="M21">
        <v>93.756040999999996</v>
      </c>
      <c r="N21">
        <v>120.15107999999999</v>
      </c>
      <c r="O21">
        <v>126.140377</v>
      </c>
      <c r="P21">
        <v>137.047483</v>
      </c>
      <c r="Q21">
        <v>21.860579999999999</v>
      </c>
      <c r="R21">
        <v>43.379800000000003</v>
      </c>
      <c r="S21">
        <v>26.699255999999998</v>
      </c>
      <c r="T21">
        <v>2.9849399999999999</v>
      </c>
      <c r="U21">
        <v>399.38062500000001</v>
      </c>
      <c r="V21">
        <v>20.0928</v>
      </c>
      <c r="W21">
        <v>42.803460000000001</v>
      </c>
      <c r="X21">
        <v>142.1952</v>
      </c>
      <c r="Y21">
        <v>0</v>
      </c>
      <c r="Z21">
        <v>12.598186</v>
      </c>
      <c r="AA21">
        <v>40.715045000000003</v>
      </c>
      <c r="AB21">
        <v>46.850833999999999</v>
      </c>
      <c r="AC21">
        <v>33.646990000000002</v>
      </c>
      <c r="AD21">
        <v>42.055908000000002</v>
      </c>
      <c r="AE21">
        <v>57.163438999999997</v>
      </c>
      <c r="AF21">
        <v>0</v>
      </c>
      <c r="AG21">
        <v>45.793467</v>
      </c>
      <c r="AH21">
        <v>173.84373099999999</v>
      </c>
      <c r="AI21">
        <v>20.634201999999998</v>
      </c>
      <c r="AJ21">
        <v>0</v>
      </c>
      <c r="AK21">
        <v>65.354849999999999</v>
      </c>
      <c r="AL21">
        <v>72.961979999999997</v>
      </c>
      <c r="AM21">
        <v>0</v>
      </c>
      <c r="AN21">
        <v>1.12974</v>
      </c>
      <c r="AO21">
        <v>0</v>
      </c>
      <c r="AP21">
        <v>9.7758230000000008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9.8870810000000002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2992.5646550000006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664.72000500000001</v>
      </c>
      <c r="L22">
        <v>408.07704000000001</v>
      </c>
      <c r="M22">
        <v>93.756040999999996</v>
      </c>
      <c r="N22">
        <v>120.15107999999999</v>
      </c>
      <c r="O22">
        <v>126.140377</v>
      </c>
      <c r="P22">
        <v>137.047483</v>
      </c>
      <c r="Q22">
        <v>21.860579999999999</v>
      </c>
      <c r="R22">
        <v>43.379800000000003</v>
      </c>
      <c r="S22">
        <v>26.699255999999998</v>
      </c>
      <c r="T22">
        <v>2.9849399999999999</v>
      </c>
      <c r="U22">
        <v>399.38062500000001</v>
      </c>
      <c r="V22">
        <v>20.0928</v>
      </c>
      <c r="W22">
        <v>42.803460000000001</v>
      </c>
      <c r="X22">
        <v>142.1952</v>
      </c>
      <c r="Y22">
        <v>0</v>
      </c>
      <c r="Z22">
        <v>12.598186</v>
      </c>
      <c r="AA22">
        <v>40.342632999999999</v>
      </c>
      <c r="AB22">
        <v>46.850833999999999</v>
      </c>
      <c r="AC22">
        <v>33.646990000000002</v>
      </c>
      <c r="AD22">
        <v>42.055908000000002</v>
      </c>
      <c r="AE22">
        <v>57.163438999999997</v>
      </c>
      <c r="AF22">
        <v>0</v>
      </c>
      <c r="AG22">
        <v>45.793467</v>
      </c>
      <c r="AH22">
        <v>173.84373099999999</v>
      </c>
      <c r="AI22">
        <v>20.634201999999998</v>
      </c>
      <c r="AJ22">
        <v>0</v>
      </c>
      <c r="AK22">
        <v>65.354849999999999</v>
      </c>
      <c r="AL22">
        <v>72.961979999999997</v>
      </c>
      <c r="AM22">
        <v>0</v>
      </c>
      <c r="AN22">
        <v>1.12974</v>
      </c>
      <c r="AO22">
        <v>0</v>
      </c>
      <c r="AP22">
        <v>1.732424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9.8870810000000002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2984.1488440000007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664.72000500000001</v>
      </c>
      <c r="L23">
        <v>408.07704000000001</v>
      </c>
      <c r="M23">
        <v>93.756040999999996</v>
      </c>
      <c r="N23">
        <v>120.15107999999999</v>
      </c>
      <c r="O23">
        <v>126.140377</v>
      </c>
      <c r="P23">
        <v>137.047483</v>
      </c>
      <c r="Q23">
        <v>21.860579999999999</v>
      </c>
      <c r="R23">
        <v>43.379800000000003</v>
      </c>
      <c r="S23">
        <v>26.699255999999998</v>
      </c>
      <c r="T23">
        <v>2.9849399999999999</v>
      </c>
      <c r="U23">
        <v>399.38062500000001</v>
      </c>
      <c r="V23">
        <v>20.0928</v>
      </c>
      <c r="W23">
        <v>42.803460000000001</v>
      </c>
      <c r="X23">
        <v>142.1952</v>
      </c>
      <c r="Y23">
        <v>0</v>
      </c>
      <c r="Z23">
        <v>12.598186</v>
      </c>
      <c r="AA23">
        <v>27.091470000000001</v>
      </c>
      <c r="AB23">
        <v>46.850833999999999</v>
      </c>
      <c r="AC23">
        <v>33.646990000000002</v>
      </c>
      <c r="AD23">
        <v>42.055908000000002</v>
      </c>
      <c r="AE23">
        <v>57.163438999999997</v>
      </c>
      <c r="AF23">
        <v>0</v>
      </c>
      <c r="AG23">
        <v>45.793467</v>
      </c>
      <c r="AH23">
        <v>173.84373099999999</v>
      </c>
      <c r="AI23">
        <v>7.3693580000000001</v>
      </c>
      <c r="AJ23">
        <v>0</v>
      </c>
      <c r="AK23">
        <v>65.354849999999999</v>
      </c>
      <c r="AL23">
        <v>72.961979999999997</v>
      </c>
      <c r="AM23">
        <v>0</v>
      </c>
      <c r="AN23">
        <v>1.12974</v>
      </c>
      <c r="AO23">
        <v>0</v>
      </c>
      <c r="AP23">
        <v>1.732424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9.8870810000000002</v>
      </c>
      <c r="BA23">
        <v>6.5161680000000004</v>
      </c>
      <c r="BB23">
        <v>5.1759139999999997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2957.6328370000001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633.98222599999997</v>
      </c>
      <c r="L24">
        <v>397.84845200000001</v>
      </c>
      <c r="M24">
        <v>93.756040999999996</v>
      </c>
      <c r="N24">
        <v>120.15107999999999</v>
      </c>
      <c r="O24">
        <v>126.140377</v>
      </c>
      <c r="P24">
        <v>137.047483</v>
      </c>
      <c r="Q24">
        <v>21.860579999999999</v>
      </c>
      <c r="R24">
        <v>43.379800000000003</v>
      </c>
      <c r="S24">
        <v>26.699255999999998</v>
      </c>
      <c r="T24">
        <v>2.9849399999999999</v>
      </c>
      <c r="U24">
        <v>399.38062500000001</v>
      </c>
      <c r="V24">
        <v>20.0928</v>
      </c>
      <c r="W24">
        <v>42.803460000000001</v>
      </c>
      <c r="X24">
        <v>142.1952</v>
      </c>
      <c r="Y24">
        <v>0</v>
      </c>
      <c r="Z24">
        <v>12.598186</v>
      </c>
      <c r="AA24">
        <v>27.091470000000001</v>
      </c>
      <c r="AB24">
        <v>46.850833999999999</v>
      </c>
      <c r="AC24">
        <v>33.646990000000002</v>
      </c>
      <c r="AD24">
        <v>42.055908000000002</v>
      </c>
      <c r="AE24">
        <v>57.163438999999997</v>
      </c>
      <c r="AF24">
        <v>0</v>
      </c>
      <c r="AG24">
        <v>45.793467</v>
      </c>
      <c r="AH24">
        <v>173.84373099999999</v>
      </c>
      <c r="AI24">
        <v>7.3693580000000001</v>
      </c>
      <c r="AJ24">
        <v>0</v>
      </c>
      <c r="AK24">
        <v>65.354849999999999</v>
      </c>
      <c r="AL24">
        <v>72.961979999999997</v>
      </c>
      <c r="AM24">
        <v>0</v>
      </c>
      <c r="AN24">
        <v>1.12974</v>
      </c>
      <c r="AO24">
        <v>0</v>
      </c>
      <c r="AP24">
        <v>1.732424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9.8870810000000002</v>
      </c>
      <c r="BA24">
        <v>6.5161680000000004</v>
      </c>
      <c r="BB24">
        <v>5.1759139999999997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2916.6664699999997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585.68222600000001</v>
      </c>
      <c r="L25">
        <v>397.84845200000001</v>
      </c>
      <c r="M25">
        <v>93.756040999999996</v>
      </c>
      <c r="N25">
        <v>120.15107999999999</v>
      </c>
      <c r="O25">
        <v>126.140377</v>
      </c>
      <c r="P25">
        <v>137.047483</v>
      </c>
      <c r="Q25">
        <v>21.860579999999999</v>
      </c>
      <c r="R25">
        <v>43.379800000000003</v>
      </c>
      <c r="S25">
        <v>26.699255999999998</v>
      </c>
      <c r="T25">
        <v>2.9849399999999999</v>
      </c>
      <c r="U25">
        <v>399.38062500000001</v>
      </c>
      <c r="V25">
        <v>20.0928</v>
      </c>
      <c r="W25">
        <v>42.803460000000001</v>
      </c>
      <c r="X25">
        <v>142.1952</v>
      </c>
      <c r="Y25">
        <v>0</v>
      </c>
      <c r="Z25">
        <v>12.598186</v>
      </c>
      <c r="AA25">
        <v>27.091470000000001</v>
      </c>
      <c r="AB25">
        <v>46.850833999999999</v>
      </c>
      <c r="AC25">
        <v>33.646990000000002</v>
      </c>
      <c r="AD25">
        <v>42.055908000000002</v>
      </c>
      <c r="AE25">
        <v>57.163438999999997</v>
      </c>
      <c r="AF25">
        <v>0</v>
      </c>
      <c r="AG25">
        <v>45.793467</v>
      </c>
      <c r="AH25">
        <v>173.84373099999999</v>
      </c>
      <c r="AI25">
        <v>16.212588</v>
      </c>
      <c r="AJ25">
        <v>0</v>
      </c>
      <c r="AK25">
        <v>65.354849999999999</v>
      </c>
      <c r="AL25">
        <v>72.961979999999997</v>
      </c>
      <c r="AM25">
        <v>0</v>
      </c>
      <c r="AN25">
        <v>1.12974</v>
      </c>
      <c r="AO25">
        <v>0</v>
      </c>
      <c r="AP25">
        <v>1.732424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9.8870810000000002</v>
      </c>
      <c r="BA25">
        <v>6.5161680000000004</v>
      </c>
      <c r="BB25">
        <v>5.1759139999999997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2877.2096999999999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537.38222599999995</v>
      </c>
      <c r="L26">
        <v>397.84845200000001</v>
      </c>
      <c r="M26">
        <v>93.756040999999996</v>
      </c>
      <c r="N26">
        <v>120.15107999999999</v>
      </c>
      <c r="O26">
        <v>126.140377</v>
      </c>
      <c r="P26">
        <v>137.047483</v>
      </c>
      <c r="Q26">
        <v>21.860579999999999</v>
      </c>
      <c r="R26">
        <v>43.379800000000003</v>
      </c>
      <c r="S26">
        <v>26.699255999999998</v>
      </c>
      <c r="T26">
        <v>2.9849399999999999</v>
      </c>
      <c r="U26">
        <v>399.38062500000001</v>
      </c>
      <c r="V26">
        <v>20.0928</v>
      </c>
      <c r="W26">
        <v>42.803460000000001</v>
      </c>
      <c r="X26">
        <v>142.1952</v>
      </c>
      <c r="Y26">
        <v>0</v>
      </c>
      <c r="Z26">
        <v>12.598186</v>
      </c>
      <c r="AA26">
        <v>27.091470000000001</v>
      </c>
      <c r="AB26">
        <v>46.850833999999999</v>
      </c>
      <c r="AC26">
        <v>33.646990000000002</v>
      </c>
      <c r="AD26">
        <v>42.055908000000002</v>
      </c>
      <c r="AE26">
        <v>57.163438999999997</v>
      </c>
      <c r="AF26">
        <v>0</v>
      </c>
      <c r="AG26">
        <v>45.793467</v>
      </c>
      <c r="AH26">
        <v>173.84373099999999</v>
      </c>
      <c r="AI26">
        <v>76.641323</v>
      </c>
      <c r="AJ26">
        <v>0</v>
      </c>
      <c r="AK26">
        <v>65.354849999999999</v>
      </c>
      <c r="AL26">
        <v>72.961979999999997</v>
      </c>
      <c r="AM26">
        <v>0</v>
      </c>
      <c r="AN26">
        <v>1.12974</v>
      </c>
      <c r="AO26">
        <v>0</v>
      </c>
      <c r="AP26">
        <v>1.732424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9.8870810000000002</v>
      </c>
      <c r="BA26">
        <v>6.5161680000000004</v>
      </c>
      <c r="BB26">
        <v>5.1759139999999997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2889.3384349999997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537.38222599999995</v>
      </c>
      <c r="L27">
        <v>397.84845200000001</v>
      </c>
      <c r="M27">
        <v>93.756040999999996</v>
      </c>
      <c r="N27">
        <v>120.15107999999999</v>
      </c>
      <c r="O27">
        <v>126.140377</v>
      </c>
      <c r="P27">
        <v>137.047483</v>
      </c>
      <c r="Q27">
        <v>21.860579999999999</v>
      </c>
      <c r="R27">
        <v>43.379800000000003</v>
      </c>
      <c r="S27">
        <v>26.699255999999998</v>
      </c>
      <c r="T27">
        <v>2.9849399999999999</v>
      </c>
      <c r="U27">
        <v>399.38062500000001</v>
      </c>
      <c r="V27">
        <v>20.0928</v>
      </c>
      <c r="W27">
        <v>42.803460000000001</v>
      </c>
      <c r="X27">
        <v>142.1952</v>
      </c>
      <c r="Y27">
        <v>0</v>
      </c>
      <c r="Z27">
        <v>12.598186</v>
      </c>
      <c r="AA27">
        <v>40.675362</v>
      </c>
      <c r="AB27">
        <v>46.850833999999999</v>
      </c>
      <c r="AC27">
        <v>33.646990000000002</v>
      </c>
      <c r="AD27">
        <v>42.055908000000002</v>
      </c>
      <c r="AE27">
        <v>57.163438999999997</v>
      </c>
      <c r="AF27">
        <v>0</v>
      </c>
      <c r="AG27">
        <v>45.793467</v>
      </c>
      <c r="AH27">
        <v>173.84373099999999</v>
      </c>
      <c r="AI27">
        <v>76.641323</v>
      </c>
      <c r="AJ27">
        <v>0</v>
      </c>
      <c r="AK27">
        <v>65.354849999999999</v>
      </c>
      <c r="AL27">
        <v>72.961979999999997</v>
      </c>
      <c r="AM27">
        <v>0</v>
      </c>
      <c r="AN27">
        <v>1.12974</v>
      </c>
      <c r="AO27">
        <v>0</v>
      </c>
      <c r="AP27">
        <v>1.732424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9.8870810000000002</v>
      </c>
      <c r="BA27">
        <v>6.5161680000000004</v>
      </c>
      <c r="BB27">
        <v>5.1759139999999997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2902.9223269999998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537.38222599999995</v>
      </c>
      <c r="L28">
        <v>397.84845200000001</v>
      </c>
      <c r="M28">
        <v>93.756040999999996</v>
      </c>
      <c r="N28">
        <v>120.15107999999999</v>
      </c>
      <c r="O28">
        <v>126.140377</v>
      </c>
      <c r="P28">
        <v>137.047483</v>
      </c>
      <c r="Q28">
        <v>21.860579999999999</v>
      </c>
      <c r="R28">
        <v>43.379800000000003</v>
      </c>
      <c r="S28">
        <v>26.699255999999998</v>
      </c>
      <c r="T28">
        <v>2.9849399999999999</v>
      </c>
      <c r="U28">
        <v>399.38062500000001</v>
      </c>
      <c r="V28">
        <v>20.0928</v>
      </c>
      <c r="W28">
        <v>42.803460000000001</v>
      </c>
      <c r="X28">
        <v>142.1952</v>
      </c>
      <c r="Y28">
        <v>0</v>
      </c>
      <c r="Z28">
        <v>12.598186</v>
      </c>
      <c r="AA28">
        <v>40.675362</v>
      </c>
      <c r="AB28">
        <v>46.850833999999999</v>
      </c>
      <c r="AC28">
        <v>33.646990000000002</v>
      </c>
      <c r="AD28">
        <v>42.055908000000002</v>
      </c>
      <c r="AE28">
        <v>57.163438999999997</v>
      </c>
      <c r="AF28">
        <v>0</v>
      </c>
      <c r="AG28">
        <v>45.793467</v>
      </c>
      <c r="AH28">
        <v>173.84373099999999</v>
      </c>
      <c r="AI28">
        <v>76.641323</v>
      </c>
      <c r="AJ28">
        <v>0</v>
      </c>
      <c r="AK28">
        <v>65.354849999999999</v>
      </c>
      <c r="AL28">
        <v>72.961979999999997</v>
      </c>
      <c r="AM28">
        <v>0</v>
      </c>
      <c r="AN28">
        <v>1.12974</v>
      </c>
      <c r="AO28">
        <v>0</v>
      </c>
      <c r="AP28">
        <v>9.7758230000000008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9.8870810000000002</v>
      </c>
      <c r="BA28">
        <v>6.5161680000000004</v>
      </c>
      <c r="BB28">
        <v>5.1759139999999997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2910.9657259999999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489.08222599999999</v>
      </c>
      <c r="L29">
        <v>397.84845200000001</v>
      </c>
      <c r="M29">
        <v>93.756040999999996</v>
      </c>
      <c r="N29">
        <v>120.15107999999999</v>
      </c>
      <c r="O29">
        <v>126.140377</v>
      </c>
      <c r="P29">
        <v>137.047483</v>
      </c>
      <c r="Q29">
        <v>21.860579999999999</v>
      </c>
      <c r="R29">
        <v>43.379800000000003</v>
      </c>
      <c r="S29">
        <v>26.699255999999998</v>
      </c>
      <c r="T29">
        <v>2.9849399999999999</v>
      </c>
      <c r="U29">
        <v>399.38062500000001</v>
      </c>
      <c r="V29">
        <v>20.0928</v>
      </c>
      <c r="W29">
        <v>42.803460000000001</v>
      </c>
      <c r="X29">
        <v>142.1952</v>
      </c>
      <c r="Y29">
        <v>0</v>
      </c>
      <c r="Z29">
        <v>12.598186</v>
      </c>
      <c r="AA29">
        <v>40.675362</v>
      </c>
      <c r="AB29">
        <v>46.850833999999999</v>
      </c>
      <c r="AC29">
        <v>33.646990000000002</v>
      </c>
      <c r="AD29">
        <v>42.055908000000002</v>
      </c>
      <c r="AE29">
        <v>57.163438999999997</v>
      </c>
      <c r="AF29">
        <v>0</v>
      </c>
      <c r="AG29">
        <v>45.793467</v>
      </c>
      <c r="AH29">
        <v>173.84373099999999</v>
      </c>
      <c r="AI29">
        <v>76.641323</v>
      </c>
      <c r="AJ29">
        <v>0</v>
      </c>
      <c r="AK29">
        <v>65.354849999999999</v>
      </c>
      <c r="AL29">
        <v>72.961979999999997</v>
      </c>
      <c r="AM29">
        <v>0</v>
      </c>
      <c r="AN29">
        <v>1.12974</v>
      </c>
      <c r="AO29">
        <v>0</v>
      </c>
      <c r="AP29">
        <v>9.7758230000000008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9.8870810000000002</v>
      </c>
      <c r="BA29">
        <v>6.5161680000000004</v>
      </c>
      <c r="BB29">
        <v>5.1759139999999997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2862.6657259999997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442.714226</v>
      </c>
      <c r="L30">
        <v>397.84845200000001</v>
      </c>
      <c r="M30">
        <v>93.756040999999996</v>
      </c>
      <c r="N30">
        <v>120.15107999999999</v>
      </c>
      <c r="O30">
        <v>126.140377</v>
      </c>
      <c r="P30">
        <v>137.047483</v>
      </c>
      <c r="Q30">
        <v>21.860579999999999</v>
      </c>
      <c r="R30">
        <v>43.379800000000003</v>
      </c>
      <c r="S30">
        <v>26.699255999999998</v>
      </c>
      <c r="T30">
        <v>2.9849399999999999</v>
      </c>
      <c r="U30">
        <v>399.38062500000001</v>
      </c>
      <c r="V30">
        <v>20.0928</v>
      </c>
      <c r="W30">
        <v>42.803460000000001</v>
      </c>
      <c r="X30">
        <v>142.1952</v>
      </c>
      <c r="Y30">
        <v>0</v>
      </c>
      <c r="Z30">
        <v>12.598186</v>
      </c>
      <c r="AA30">
        <v>40.675362</v>
      </c>
      <c r="AB30">
        <v>46.850833999999999</v>
      </c>
      <c r="AC30">
        <v>33.646990000000002</v>
      </c>
      <c r="AD30">
        <v>42.055908000000002</v>
      </c>
      <c r="AE30">
        <v>57.163438999999997</v>
      </c>
      <c r="AF30">
        <v>0</v>
      </c>
      <c r="AG30">
        <v>45.793467</v>
      </c>
      <c r="AH30">
        <v>173.84373099999999</v>
      </c>
      <c r="AI30">
        <v>76.641323</v>
      </c>
      <c r="AJ30">
        <v>0</v>
      </c>
      <c r="AK30">
        <v>65.354849999999999</v>
      </c>
      <c r="AL30">
        <v>72.961979999999997</v>
      </c>
      <c r="AM30">
        <v>0</v>
      </c>
      <c r="AN30">
        <v>1.12974</v>
      </c>
      <c r="AO30">
        <v>0</v>
      </c>
      <c r="AP30">
        <v>1.732424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9.8870810000000002</v>
      </c>
      <c r="BA30">
        <v>6.5161680000000004</v>
      </c>
      <c r="BB30">
        <v>5.1759139999999997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2808.2543269999996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434.75399900000002</v>
      </c>
      <c r="L31">
        <v>147.16295199999999</v>
      </c>
      <c r="M31">
        <v>93.756040999999996</v>
      </c>
      <c r="N31">
        <v>120.15107999999999</v>
      </c>
      <c r="O31">
        <v>126.140377</v>
      </c>
      <c r="P31">
        <v>137.047483</v>
      </c>
      <c r="Q31">
        <v>15.11336</v>
      </c>
      <c r="R31">
        <v>29.20701</v>
      </c>
      <c r="S31">
        <v>18.168142</v>
      </c>
      <c r="T31">
        <v>2.529471</v>
      </c>
      <c r="U31">
        <v>399.38062500000001</v>
      </c>
      <c r="V31">
        <v>13.517431</v>
      </c>
      <c r="W31">
        <v>42.803460000000001</v>
      </c>
      <c r="X31">
        <v>142.1952</v>
      </c>
      <c r="Y31">
        <v>0</v>
      </c>
      <c r="Z31">
        <v>12.598186</v>
      </c>
      <c r="AA31">
        <v>40.675362</v>
      </c>
      <c r="AB31">
        <v>46.850833999999999</v>
      </c>
      <c r="AC31">
        <v>33.646990000000002</v>
      </c>
      <c r="AD31">
        <v>42.055908000000002</v>
      </c>
      <c r="AE31">
        <v>57.163438999999997</v>
      </c>
      <c r="AF31">
        <v>0</v>
      </c>
      <c r="AG31">
        <v>45.793467</v>
      </c>
      <c r="AH31">
        <v>173.84373099999999</v>
      </c>
      <c r="AI31">
        <v>76.641323</v>
      </c>
      <c r="AJ31">
        <v>0</v>
      </c>
      <c r="AK31">
        <v>65.354849999999999</v>
      </c>
      <c r="AL31">
        <v>72.961979999999997</v>
      </c>
      <c r="AM31">
        <v>0</v>
      </c>
      <c r="AN31">
        <v>1.0669770000000001</v>
      </c>
      <c r="AO31">
        <v>0</v>
      </c>
      <c r="AP31">
        <v>1.732424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9.8870810000000002</v>
      </c>
      <c r="BA31">
        <v>6.5161680000000004</v>
      </c>
      <c r="BB31">
        <v>5.1759139999999997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2513.0638749999998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438.78946400000001</v>
      </c>
      <c r="L32">
        <v>147.16295199999999</v>
      </c>
      <c r="M32">
        <v>93.756040999999996</v>
      </c>
      <c r="N32">
        <v>120.15107999999999</v>
      </c>
      <c r="O32">
        <v>126.140377</v>
      </c>
      <c r="P32">
        <v>137.047483</v>
      </c>
      <c r="Q32">
        <v>15.11336</v>
      </c>
      <c r="R32">
        <v>29.20701</v>
      </c>
      <c r="S32">
        <v>18.168142</v>
      </c>
      <c r="T32">
        <v>2.529471</v>
      </c>
      <c r="U32">
        <v>399.38062500000001</v>
      </c>
      <c r="V32">
        <v>13.517431</v>
      </c>
      <c r="W32">
        <v>42.803460000000001</v>
      </c>
      <c r="X32">
        <v>142.1952</v>
      </c>
      <c r="Y32">
        <v>0</v>
      </c>
      <c r="Z32">
        <v>12.598186</v>
      </c>
      <c r="AA32">
        <v>40.675362</v>
      </c>
      <c r="AB32">
        <v>46.850833999999999</v>
      </c>
      <c r="AC32">
        <v>33.646990000000002</v>
      </c>
      <c r="AD32">
        <v>42.055908000000002</v>
      </c>
      <c r="AE32">
        <v>57.163438999999997</v>
      </c>
      <c r="AF32">
        <v>0</v>
      </c>
      <c r="AG32">
        <v>45.793467</v>
      </c>
      <c r="AH32">
        <v>173.84373099999999</v>
      </c>
      <c r="AI32">
        <v>7.3693580000000001</v>
      </c>
      <c r="AJ32">
        <v>0</v>
      </c>
      <c r="AK32">
        <v>65.354849999999999</v>
      </c>
      <c r="AL32">
        <v>72.961979999999997</v>
      </c>
      <c r="AM32">
        <v>0</v>
      </c>
      <c r="AN32">
        <v>1.0669770000000001</v>
      </c>
      <c r="AO32">
        <v>0</v>
      </c>
      <c r="AP32">
        <v>1.732424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9.8870810000000002</v>
      </c>
      <c r="BA32">
        <v>6.5161680000000004</v>
      </c>
      <c r="BB32">
        <v>5.1759139999999997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2447.8273749999998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367.121152</v>
      </c>
      <c r="L33">
        <v>117.83403199999999</v>
      </c>
      <c r="M33">
        <v>93.756040999999996</v>
      </c>
      <c r="N33">
        <v>120.15107999999999</v>
      </c>
      <c r="O33">
        <v>126.140377</v>
      </c>
      <c r="P33">
        <v>137.047483</v>
      </c>
      <c r="Q33">
        <v>15.11336</v>
      </c>
      <c r="R33">
        <v>29.20701</v>
      </c>
      <c r="S33">
        <v>18.168142</v>
      </c>
      <c r="T33">
        <v>2.529471</v>
      </c>
      <c r="U33">
        <v>399.38062500000001</v>
      </c>
      <c r="V33">
        <v>13.517431</v>
      </c>
      <c r="W33">
        <v>42.803460000000001</v>
      </c>
      <c r="X33">
        <v>142.1952</v>
      </c>
      <c r="Y33">
        <v>0</v>
      </c>
      <c r="Z33">
        <v>12.598186</v>
      </c>
      <c r="AA33">
        <v>40.675362</v>
      </c>
      <c r="AB33">
        <v>46.850833999999999</v>
      </c>
      <c r="AC33">
        <v>33.646990000000002</v>
      </c>
      <c r="AD33">
        <v>42.055908000000002</v>
      </c>
      <c r="AE33">
        <v>57.163438999999997</v>
      </c>
      <c r="AF33">
        <v>0</v>
      </c>
      <c r="AG33">
        <v>45.793467</v>
      </c>
      <c r="AH33">
        <v>173.84373099999999</v>
      </c>
      <c r="AI33">
        <v>4.1268399999999996</v>
      </c>
      <c r="AJ33">
        <v>0</v>
      </c>
      <c r="AK33">
        <v>65.354849999999999</v>
      </c>
      <c r="AL33">
        <v>75.206963999999999</v>
      </c>
      <c r="AM33">
        <v>0</v>
      </c>
      <c r="AN33">
        <v>1.0669770000000001</v>
      </c>
      <c r="AO33">
        <v>0</v>
      </c>
      <c r="AP33">
        <v>4.2073159999999996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9.8870810000000002</v>
      </c>
      <c r="BA33">
        <v>6.5161680000000004</v>
      </c>
      <c r="BB33">
        <v>5.1759139999999997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2348.3075010000002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367.121152</v>
      </c>
      <c r="L34">
        <v>117.83403199999999</v>
      </c>
      <c r="M34">
        <v>93.756040999999996</v>
      </c>
      <c r="N34">
        <v>120.15107999999999</v>
      </c>
      <c r="O34">
        <v>126.140377</v>
      </c>
      <c r="P34">
        <v>137.047483</v>
      </c>
      <c r="Q34">
        <v>15.11336</v>
      </c>
      <c r="R34">
        <v>29.20701</v>
      </c>
      <c r="S34">
        <v>18.168142</v>
      </c>
      <c r="T34">
        <v>2.529471</v>
      </c>
      <c r="U34">
        <v>399.38062500000001</v>
      </c>
      <c r="V34">
        <v>13.517431</v>
      </c>
      <c r="W34">
        <v>42.803460000000001</v>
      </c>
      <c r="X34">
        <v>142.1952</v>
      </c>
      <c r="Y34">
        <v>0</v>
      </c>
      <c r="Z34">
        <v>12.598186</v>
      </c>
      <c r="AA34">
        <v>40.675362</v>
      </c>
      <c r="AB34">
        <v>46.850833999999999</v>
      </c>
      <c r="AC34">
        <v>33.646990000000002</v>
      </c>
      <c r="AD34">
        <v>42.055908000000002</v>
      </c>
      <c r="AE34">
        <v>57.163438999999997</v>
      </c>
      <c r="AF34">
        <v>0</v>
      </c>
      <c r="AG34">
        <v>45.793467</v>
      </c>
      <c r="AH34">
        <v>173.84373099999999</v>
      </c>
      <c r="AI34">
        <v>4.1268399999999996</v>
      </c>
      <c r="AJ34">
        <v>0</v>
      </c>
      <c r="AK34">
        <v>65.354849999999999</v>
      </c>
      <c r="AL34">
        <v>75.206963999999999</v>
      </c>
      <c r="AM34">
        <v>0</v>
      </c>
      <c r="AN34">
        <v>1.0669770000000001</v>
      </c>
      <c r="AO34">
        <v>0</v>
      </c>
      <c r="AP34">
        <v>4.2073159999999996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9.8870810000000002</v>
      </c>
      <c r="BA34">
        <v>6.5161680000000004</v>
      </c>
      <c r="BB34">
        <v>5.1759139999999997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2348.3075010000002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367.121152</v>
      </c>
      <c r="L35">
        <v>117.83403199999999</v>
      </c>
      <c r="M35">
        <v>93.756040999999996</v>
      </c>
      <c r="N35">
        <v>120.15107999999999</v>
      </c>
      <c r="O35">
        <v>126.140377</v>
      </c>
      <c r="P35">
        <v>137.047483</v>
      </c>
      <c r="Q35">
        <v>12.657691</v>
      </c>
      <c r="R35">
        <v>24.406569999999999</v>
      </c>
      <c r="S35">
        <v>15.554629</v>
      </c>
      <c r="T35">
        <v>2.529471</v>
      </c>
      <c r="U35">
        <v>399.38062500000001</v>
      </c>
      <c r="V35">
        <v>11.311859999999999</v>
      </c>
      <c r="W35">
        <v>42.803460000000001</v>
      </c>
      <c r="X35">
        <v>142.1952</v>
      </c>
      <c r="Y35">
        <v>0</v>
      </c>
      <c r="Z35">
        <v>12.598186</v>
      </c>
      <c r="AA35">
        <v>40.675362</v>
      </c>
      <c r="AB35">
        <v>46.850833999999999</v>
      </c>
      <c r="AC35">
        <v>33.646990000000002</v>
      </c>
      <c r="AD35">
        <v>42.055908000000002</v>
      </c>
      <c r="AE35">
        <v>57.163438999999997</v>
      </c>
      <c r="AF35">
        <v>0</v>
      </c>
      <c r="AG35">
        <v>45.793467</v>
      </c>
      <c r="AH35">
        <v>173.84373099999999</v>
      </c>
      <c r="AI35">
        <v>16.212588</v>
      </c>
      <c r="AJ35">
        <v>0</v>
      </c>
      <c r="AK35">
        <v>65.354849999999999</v>
      </c>
      <c r="AL35">
        <v>75.206963999999999</v>
      </c>
      <c r="AM35">
        <v>0</v>
      </c>
      <c r="AN35">
        <v>1.0669770000000001</v>
      </c>
      <c r="AO35">
        <v>0</v>
      </c>
      <c r="AP35">
        <v>6.1872299999999996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9.8870810000000002</v>
      </c>
      <c r="BA35">
        <v>6.5161680000000004</v>
      </c>
      <c r="BB35">
        <v>5.1759139999999997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2350.2979699999996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367.121152</v>
      </c>
      <c r="L36">
        <v>117.83403199999999</v>
      </c>
      <c r="M36">
        <v>93.756040999999996</v>
      </c>
      <c r="N36">
        <v>120.15107999999999</v>
      </c>
      <c r="O36">
        <v>126.140377</v>
      </c>
      <c r="P36">
        <v>137.047483</v>
      </c>
      <c r="Q36">
        <v>12.657691</v>
      </c>
      <c r="R36">
        <v>24.406569999999999</v>
      </c>
      <c r="S36">
        <v>15.554629</v>
      </c>
      <c r="T36">
        <v>2.529471</v>
      </c>
      <c r="U36">
        <v>399.38062500000001</v>
      </c>
      <c r="V36">
        <v>11.311859999999999</v>
      </c>
      <c r="W36">
        <v>42.803460000000001</v>
      </c>
      <c r="X36">
        <v>142.1952</v>
      </c>
      <c r="Y36">
        <v>0</v>
      </c>
      <c r="Z36">
        <v>12.598186</v>
      </c>
      <c r="AA36">
        <v>40.675362</v>
      </c>
      <c r="AB36">
        <v>46.850833999999999</v>
      </c>
      <c r="AC36">
        <v>33.646990000000002</v>
      </c>
      <c r="AD36">
        <v>42.055908000000002</v>
      </c>
      <c r="AE36">
        <v>57.163438999999997</v>
      </c>
      <c r="AF36">
        <v>0</v>
      </c>
      <c r="AG36">
        <v>45.793467</v>
      </c>
      <c r="AH36">
        <v>173.84373099999999</v>
      </c>
      <c r="AI36">
        <v>16.212588</v>
      </c>
      <c r="AJ36">
        <v>0</v>
      </c>
      <c r="AK36">
        <v>65.354849999999999</v>
      </c>
      <c r="AL36">
        <v>75.206963999999999</v>
      </c>
      <c r="AM36">
        <v>0</v>
      </c>
      <c r="AN36">
        <v>1.0669770000000001</v>
      </c>
      <c r="AO36">
        <v>0</v>
      </c>
      <c r="AP36">
        <v>6.1872299999999996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9.8870810000000002</v>
      </c>
      <c r="BA36">
        <v>6.5161680000000004</v>
      </c>
      <c r="BB36">
        <v>5.1759139999999997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2350.2979699999996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367.121152</v>
      </c>
      <c r="L37">
        <v>117.83403199999999</v>
      </c>
      <c r="M37">
        <v>93.756040999999996</v>
      </c>
      <c r="N37">
        <v>120.15107999999999</v>
      </c>
      <c r="O37">
        <v>126.140377</v>
      </c>
      <c r="P37">
        <v>137.047483</v>
      </c>
      <c r="Q37">
        <v>12.657691</v>
      </c>
      <c r="R37">
        <v>24.406569999999999</v>
      </c>
      <c r="S37">
        <v>15.554629</v>
      </c>
      <c r="T37">
        <v>2.529471</v>
      </c>
      <c r="U37">
        <v>399.38062500000001</v>
      </c>
      <c r="V37">
        <v>11.311859999999999</v>
      </c>
      <c r="W37">
        <v>37.727420000000002</v>
      </c>
      <c r="X37">
        <v>142.1952</v>
      </c>
      <c r="Y37">
        <v>0</v>
      </c>
      <c r="Z37">
        <v>12.598186</v>
      </c>
      <c r="AA37">
        <v>40.675362</v>
      </c>
      <c r="AB37">
        <v>46.850833999999999</v>
      </c>
      <c r="AC37">
        <v>33.646990000000002</v>
      </c>
      <c r="AD37">
        <v>42.055908000000002</v>
      </c>
      <c r="AE37">
        <v>57.163438999999997</v>
      </c>
      <c r="AF37">
        <v>0</v>
      </c>
      <c r="AG37">
        <v>45.793467</v>
      </c>
      <c r="AH37">
        <v>173.84373099999999</v>
      </c>
      <c r="AI37">
        <v>16.212588</v>
      </c>
      <c r="AJ37">
        <v>0</v>
      </c>
      <c r="AK37">
        <v>65.354849999999999</v>
      </c>
      <c r="AL37">
        <v>75.206963999999999</v>
      </c>
      <c r="AM37">
        <v>0</v>
      </c>
      <c r="AN37">
        <v>1.0669770000000001</v>
      </c>
      <c r="AO37">
        <v>0</v>
      </c>
      <c r="AP37">
        <v>6.1872299999999996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9.8870810000000002</v>
      </c>
      <c r="BA37">
        <v>6.5161680000000004</v>
      </c>
      <c r="BB37">
        <v>5.1759139999999997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2345.2219299999997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367.121152</v>
      </c>
      <c r="L38">
        <v>117.83403199999999</v>
      </c>
      <c r="M38">
        <v>93.756040999999996</v>
      </c>
      <c r="N38">
        <v>120.15107999999999</v>
      </c>
      <c r="O38">
        <v>126.140377</v>
      </c>
      <c r="P38">
        <v>137.047483</v>
      </c>
      <c r="Q38">
        <v>12.657691</v>
      </c>
      <c r="R38">
        <v>24.406569999999999</v>
      </c>
      <c r="S38">
        <v>15.554629</v>
      </c>
      <c r="T38">
        <v>2.529471</v>
      </c>
      <c r="U38">
        <v>399.38062500000001</v>
      </c>
      <c r="V38">
        <v>11.311859999999999</v>
      </c>
      <c r="W38">
        <v>37.727420000000002</v>
      </c>
      <c r="X38">
        <v>142.1952</v>
      </c>
      <c r="Y38">
        <v>0</v>
      </c>
      <c r="Z38">
        <v>12.598186</v>
      </c>
      <c r="AA38">
        <v>27.143363999999998</v>
      </c>
      <c r="AB38">
        <v>46.850833999999999</v>
      </c>
      <c r="AC38">
        <v>33.646990000000002</v>
      </c>
      <c r="AD38">
        <v>42.055908000000002</v>
      </c>
      <c r="AE38">
        <v>57.163438999999997</v>
      </c>
      <c r="AF38">
        <v>0</v>
      </c>
      <c r="AG38">
        <v>45.793467</v>
      </c>
      <c r="AH38">
        <v>173.84373099999999</v>
      </c>
      <c r="AI38">
        <v>16.212588</v>
      </c>
      <c r="AJ38">
        <v>0</v>
      </c>
      <c r="AK38">
        <v>65.354849999999999</v>
      </c>
      <c r="AL38">
        <v>75.206963999999999</v>
      </c>
      <c r="AM38">
        <v>0</v>
      </c>
      <c r="AN38">
        <v>1.0669770000000001</v>
      </c>
      <c r="AO38">
        <v>0</v>
      </c>
      <c r="AP38">
        <v>6.1872299999999996</v>
      </c>
      <c r="AQ38">
        <v>0</v>
      </c>
      <c r="AR38">
        <v>35.193311999999999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9.8870810000000002</v>
      </c>
      <c r="BA38">
        <v>6.5161680000000004</v>
      </c>
      <c r="BB38">
        <v>5.1759139999999997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2331.6899319999998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367.121152</v>
      </c>
      <c r="L39">
        <v>117.83403199999999</v>
      </c>
      <c r="M39">
        <v>93.756040999999996</v>
      </c>
      <c r="N39">
        <v>120.15107999999999</v>
      </c>
      <c r="O39">
        <v>126.140377</v>
      </c>
      <c r="P39">
        <v>137.047483</v>
      </c>
      <c r="Q39">
        <v>12.657691</v>
      </c>
      <c r="R39">
        <v>24.406569999999999</v>
      </c>
      <c r="S39">
        <v>15.554629</v>
      </c>
      <c r="T39">
        <v>2.529471</v>
      </c>
      <c r="U39">
        <v>399.38062500000001</v>
      </c>
      <c r="V39">
        <v>11.311859999999999</v>
      </c>
      <c r="W39">
        <v>31.821006000000001</v>
      </c>
      <c r="X39">
        <v>104.30230400000001</v>
      </c>
      <c r="Y39">
        <v>0</v>
      </c>
      <c r="Z39">
        <v>12.598186</v>
      </c>
      <c r="AA39">
        <v>27.143363999999998</v>
      </c>
      <c r="AB39">
        <v>46.850833999999999</v>
      </c>
      <c r="AC39">
        <v>33.646990000000002</v>
      </c>
      <c r="AD39">
        <v>42.055908000000002</v>
      </c>
      <c r="AE39">
        <v>57.163438999999997</v>
      </c>
      <c r="AF39">
        <v>0</v>
      </c>
      <c r="AG39">
        <v>45.793467</v>
      </c>
      <c r="AH39">
        <v>173.84373099999999</v>
      </c>
      <c r="AI39">
        <v>16.212588</v>
      </c>
      <c r="AJ39">
        <v>0</v>
      </c>
      <c r="AK39">
        <v>65.354849999999999</v>
      </c>
      <c r="AL39">
        <v>75.206963999999999</v>
      </c>
      <c r="AM39">
        <v>0</v>
      </c>
      <c r="AN39">
        <v>1.0669770000000001</v>
      </c>
      <c r="AO39">
        <v>0</v>
      </c>
      <c r="AP39">
        <v>6.1872299999999996</v>
      </c>
      <c r="AQ39">
        <v>0</v>
      </c>
      <c r="AR39">
        <v>42.658560000000001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9.8870810000000002</v>
      </c>
      <c r="BA39">
        <v>6.5161680000000004</v>
      </c>
      <c r="BB39">
        <v>5.1759139999999997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2295.3558699999999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367.121152</v>
      </c>
      <c r="L40">
        <v>117.83403199999999</v>
      </c>
      <c r="M40">
        <v>93.756040999999996</v>
      </c>
      <c r="N40">
        <v>120.15107999999999</v>
      </c>
      <c r="O40">
        <v>126.140377</v>
      </c>
      <c r="P40">
        <v>137.047483</v>
      </c>
      <c r="Q40">
        <v>12.657691</v>
      </c>
      <c r="R40">
        <v>24.406569999999999</v>
      </c>
      <c r="S40">
        <v>15.554629</v>
      </c>
      <c r="T40">
        <v>2.529471</v>
      </c>
      <c r="U40">
        <v>399.38062500000001</v>
      </c>
      <c r="V40">
        <v>11.311859999999999</v>
      </c>
      <c r="W40">
        <v>31.821006000000001</v>
      </c>
      <c r="X40">
        <v>104.30230400000001</v>
      </c>
      <c r="Y40">
        <v>0</v>
      </c>
      <c r="Z40">
        <v>12.598186</v>
      </c>
      <c r="AA40">
        <v>27.143363999999998</v>
      </c>
      <c r="AB40">
        <v>46.850833999999999</v>
      </c>
      <c r="AC40">
        <v>33.646990000000002</v>
      </c>
      <c r="AD40">
        <v>42.055908000000002</v>
      </c>
      <c r="AE40">
        <v>57.163438999999997</v>
      </c>
      <c r="AF40">
        <v>0</v>
      </c>
      <c r="AG40">
        <v>45.793467</v>
      </c>
      <c r="AH40">
        <v>173.84373099999999</v>
      </c>
      <c r="AI40">
        <v>16.212588</v>
      </c>
      <c r="AJ40">
        <v>0</v>
      </c>
      <c r="AK40">
        <v>65.354849999999999</v>
      </c>
      <c r="AL40">
        <v>75.206963999999999</v>
      </c>
      <c r="AM40">
        <v>0</v>
      </c>
      <c r="AN40">
        <v>1.0669770000000001</v>
      </c>
      <c r="AO40">
        <v>0</v>
      </c>
      <c r="AP40">
        <v>6.1872299999999996</v>
      </c>
      <c r="AQ40">
        <v>0</v>
      </c>
      <c r="AR40">
        <v>42.658560000000001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9.8870810000000002</v>
      </c>
      <c r="BA40">
        <v>6.5161680000000004</v>
      </c>
      <c r="BB40">
        <v>5.1759139999999997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2295.3558699999999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367.121152</v>
      </c>
      <c r="L41">
        <v>117.83403199999999</v>
      </c>
      <c r="M41">
        <v>93.756040999999996</v>
      </c>
      <c r="N41">
        <v>120.15107999999999</v>
      </c>
      <c r="O41">
        <v>126.140377</v>
      </c>
      <c r="P41">
        <v>137.047483</v>
      </c>
      <c r="Q41">
        <v>12.657691</v>
      </c>
      <c r="R41">
        <v>24.406569999999999</v>
      </c>
      <c r="S41">
        <v>15.554629</v>
      </c>
      <c r="T41">
        <v>2.529471</v>
      </c>
      <c r="U41">
        <v>399.38062500000001</v>
      </c>
      <c r="V41">
        <v>15.113455999999999</v>
      </c>
      <c r="W41">
        <v>31.821006000000001</v>
      </c>
      <c r="X41">
        <v>104.30230400000001</v>
      </c>
      <c r="Y41">
        <v>0</v>
      </c>
      <c r="Z41">
        <v>12.598186</v>
      </c>
      <c r="AA41">
        <v>27.143363999999998</v>
      </c>
      <c r="AB41">
        <v>46.850833999999999</v>
      </c>
      <c r="AC41">
        <v>33.646990000000002</v>
      </c>
      <c r="AD41">
        <v>42.055908000000002</v>
      </c>
      <c r="AE41">
        <v>57.163438999999997</v>
      </c>
      <c r="AF41">
        <v>0</v>
      </c>
      <c r="AG41">
        <v>45.793467</v>
      </c>
      <c r="AH41">
        <v>173.84373099999999</v>
      </c>
      <c r="AI41">
        <v>16.212588</v>
      </c>
      <c r="AJ41">
        <v>0</v>
      </c>
      <c r="AK41">
        <v>65.354849999999999</v>
      </c>
      <c r="AL41">
        <v>75.206963999999999</v>
      </c>
      <c r="AM41">
        <v>0</v>
      </c>
      <c r="AN41">
        <v>1.0669770000000001</v>
      </c>
      <c r="AO41">
        <v>0</v>
      </c>
      <c r="AP41">
        <v>7.4246759999999998</v>
      </c>
      <c r="AQ41">
        <v>0</v>
      </c>
      <c r="AR41">
        <v>42.658560000000001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9.8870810000000002</v>
      </c>
      <c r="BA41">
        <v>6.5161680000000004</v>
      </c>
      <c r="BB41">
        <v>5.1759139999999997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2300.3949119999997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367.121152</v>
      </c>
      <c r="L42">
        <v>117.83403199999999</v>
      </c>
      <c r="M42">
        <v>93.756040999999996</v>
      </c>
      <c r="N42">
        <v>120.15107999999999</v>
      </c>
      <c r="O42">
        <v>126.140377</v>
      </c>
      <c r="P42">
        <v>137.047483</v>
      </c>
      <c r="Q42">
        <v>12.657691</v>
      </c>
      <c r="R42">
        <v>24.406569999999999</v>
      </c>
      <c r="S42">
        <v>15.554629</v>
      </c>
      <c r="T42">
        <v>2.529471</v>
      </c>
      <c r="U42">
        <v>399.38062500000001</v>
      </c>
      <c r="V42">
        <v>15.113455999999999</v>
      </c>
      <c r="W42">
        <v>31.821006000000001</v>
      </c>
      <c r="X42">
        <v>103.835533</v>
      </c>
      <c r="Y42">
        <v>0</v>
      </c>
      <c r="Z42">
        <v>12.598186</v>
      </c>
      <c r="AA42">
        <v>27.143363999999998</v>
      </c>
      <c r="AB42">
        <v>46.850833999999999</v>
      </c>
      <c r="AC42">
        <v>33.646990000000002</v>
      </c>
      <c r="AD42">
        <v>42.055908000000002</v>
      </c>
      <c r="AE42">
        <v>57.163438999999997</v>
      </c>
      <c r="AF42">
        <v>0</v>
      </c>
      <c r="AG42">
        <v>45.793467</v>
      </c>
      <c r="AH42">
        <v>173.84373099999999</v>
      </c>
      <c r="AI42">
        <v>16.212588</v>
      </c>
      <c r="AJ42">
        <v>0</v>
      </c>
      <c r="AK42">
        <v>65.354849999999999</v>
      </c>
      <c r="AL42">
        <v>75.206963999999999</v>
      </c>
      <c r="AM42">
        <v>0</v>
      </c>
      <c r="AN42">
        <v>1.0669770000000001</v>
      </c>
      <c r="AO42">
        <v>0</v>
      </c>
      <c r="AP42">
        <v>7.4246759999999998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9.8870810000000002</v>
      </c>
      <c r="BA42">
        <v>6.5161680000000004</v>
      </c>
      <c r="BB42">
        <v>5.1759139999999997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2292.4628929999999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367.121152</v>
      </c>
      <c r="L43">
        <v>117.83403199999999</v>
      </c>
      <c r="M43">
        <v>93.756040999999996</v>
      </c>
      <c r="N43">
        <v>120.15107999999999</v>
      </c>
      <c r="O43">
        <v>126.140377</v>
      </c>
      <c r="P43">
        <v>137.047483</v>
      </c>
      <c r="Q43">
        <v>16.487940999999999</v>
      </c>
      <c r="R43">
        <v>30.932617</v>
      </c>
      <c r="S43">
        <v>19.437884</v>
      </c>
      <c r="T43">
        <v>2.9708290000000002</v>
      </c>
      <c r="U43">
        <v>399.38062500000001</v>
      </c>
      <c r="V43">
        <v>15.113455999999999</v>
      </c>
      <c r="W43">
        <v>31.821006000000001</v>
      </c>
      <c r="X43">
        <v>104.30230400000001</v>
      </c>
      <c r="Y43">
        <v>0</v>
      </c>
      <c r="Z43">
        <v>12.598186</v>
      </c>
      <c r="AA43">
        <v>27.143363999999998</v>
      </c>
      <c r="AB43">
        <v>46.850833999999999</v>
      </c>
      <c r="AC43">
        <v>33.646990000000002</v>
      </c>
      <c r="AD43">
        <v>42.055908000000002</v>
      </c>
      <c r="AE43">
        <v>57.163438999999997</v>
      </c>
      <c r="AF43">
        <v>0</v>
      </c>
      <c r="AG43">
        <v>45.793467</v>
      </c>
      <c r="AH43">
        <v>173.84373099999999</v>
      </c>
      <c r="AI43">
        <v>16.212588</v>
      </c>
      <c r="AJ43">
        <v>0</v>
      </c>
      <c r="AK43">
        <v>65.354849999999999</v>
      </c>
      <c r="AL43">
        <v>75.206963999999999</v>
      </c>
      <c r="AM43">
        <v>0</v>
      </c>
      <c r="AN43">
        <v>1.0669770000000001</v>
      </c>
      <c r="AO43">
        <v>1.4200200000000001</v>
      </c>
      <c r="AP43">
        <v>7.4246759999999998</v>
      </c>
      <c r="AQ43">
        <v>0</v>
      </c>
      <c r="AR43">
        <v>42.658560000000001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9.8870810000000002</v>
      </c>
      <c r="BA43">
        <v>6.5161680000000004</v>
      </c>
      <c r="BB43">
        <v>5.1759139999999997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2316.4958420000003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367.121152</v>
      </c>
      <c r="L44">
        <v>117.83403199999999</v>
      </c>
      <c r="M44">
        <v>93.756040999999996</v>
      </c>
      <c r="N44">
        <v>120.15107999999999</v>
      </c>
      <c r="O44">
        <v>126.140377</v>
      </c>
      <c r="P44">
        <v>137.047483</v>
      </c>
      <c r="Q44">
        <v>16.491261999999999</v>
      </c>
      <c r="R44">
        <v>32.925530000000002</v>
      </c>
      <c r="S44">
        <v>20.564788</v>
      </c>
      <c r="T44">
        <v>2.9849399999999999</v>
      </c>
      <c r="U44">
        <v>399.38062500000001</v>
      </c>
      <c r="V44">
        <v>15.113455999999999</v>
      </c>
      <c r="W44">
        <v>31.821006000000001</v>
      </c>
      <c r="X44">
        <v>104.30230400000001</v>
      </c>
      <c r="Y44">
        <v>0</v>
      </c>
      <c r="Z44">
        <v>12.598186</v>
      </c>
      <c r="AA44">
        <v>27.143363999999998</v>
      </c>
      <c r="AB44">
        <v>46.850833999999999</v>
      </c>
      <c r="AC44">
        <v>33.646990000000002</v>
      </c>
      <c r="AD44">
        <v>42.055908000000002</v>
      </c>
      <c r="AE44">
        <v>57.163438999999997</v>
      </c>
      <c r="AF44">
        <v>0</v>
      </c>
      <c r="AG44">
        <v>45.793467</v>
      </c>
      <c r="AH44">
        <v>173.84373099999999</v>
      </c>
      <c r="AI44">
        <v>16.212588</v>
      </c>
      <c r="AJ44">
        <v>0</v>
      </c>
      <c r="AK44">
        <v>65.354849999999999</v>
      </c>
      <c r="AL44">
        <v>75.206963999999999</v>
      </c>
      <c r="AM44">
        <v>0</v>
      </c>
      <c r="AN44">
        <v>1.0669770000000001</v>
      </c>
      <c r="AO44">
        <v>1.4200200000000001</v>
      </c>
      <c r="AP44">
        <v>7.4246759999999998</v>
      </c>
      <c r="AQ44">
        <v>0</v>
      </c>
      <c r="AR44">
        <v>42.658560000000001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9.8870810000000002</v>
      </c>
      <c r="BA44">
        <v>6.5161680000000004</v>
      </c>
      <c r="BB44">
        <v>5.1759139999999997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2319.6330910000001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367.121152</v>
      </c>
      <c r="L45">
        <v>117.83403199999999</v>
      </c>
      <c r="M45">
        <v>93.756040999999996</v>
      </c>
      <c r="N45">
        <v>120.15107999999999</v>
      </c>
      <c r="O45">
        <v>126.140377</v>
      </c>
      <c r="P45">
        <v>137.047483</v>
      </c>
      <c r="Q45">
        <v>16.491261999999999</v>
      </c>
      <c r="R45">
        <v>32.925530000000002</v>
      </c>
      <c r="S45">
        <v>20.564788</v>
      </c>
      <c r="T45">
        <v>2.9849399999999999</v>
      </c>
      <c r="U45">
        <v>399.38062500000001</v>
      </c>
      <c r="V45">
        <v>15.113455999999999</v>
      </c>
      <c r="W45">
        <v>31.821006000000001</v>
      </c>
      <c r="X45">
        <v>104.30230400000001</v>
      </c>
      <c r="Y45">
        <v>0</v>
      </c>
      <c r="Z45">
        <v>12.598186</v>
      </c>
      <c r="AA45">
        <v>13.571681999999999</v>
      </c>
      <c r="AB45">
        <v>46.850833999999999</v>
      </c>
      <c r="AC45">
        <v>33.646990000000002</v>
      </c>
      <c r="AD45">
        <v>42.055908000000002</v>
      </c>
      <c r="AE45">
        <v>57.163438999999997</v>
      </c>
      <c r="AF45">
        <v>0</v>
      </c>
      <c r="AG45">
        <v>45.793467</v>
      </c>
      <c r="AH45">
        <v>173.84373099999999</v>
      </c>
      <c r="AI45">
        <v>16.212588</v>
      </c>
      <c r="AJ45">
        <v>0</v>
      </c>
      <c r="AK45">
        <v>65.354849999999999</v>
      </c>
      <c r="AL45">
        <v>75.206963999999999</v>
      </c>
      <c r="AM45">
        <v>0</v>
      </c>
      <c r="AN45">
        <v>1.0669770000000001</v>
      </c>
      <c r="AO45">
        <v>1.4200200000000001</v>
      </c>
      <c r="AP45">
        <v>7.4246759999999998</v>
      </c>
      <c r="AQ45">
        <v>0</v>
      </c>
      <c r="AR45">
        <v>42.658560000000001</v>
      </c>
      <c r="AS45">
        <v>36.602240999999999</v>
      </c>
      <c r="AT45">
        <v>18.042558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9.8870810000000002</v>
      </c>
      <c r="BA45">
        <v>6.5161680000000004</v>
      </c>
      <c r="BB45">
        <v>5.1759139999999997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2304.7839789999998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367.121152</v>
      </c>
      <c r="L46">
        <v>117.83403199999999</v>
      </c>
      <c r="M46">
        <v>93.756040999999996</v>
      </c>
      <c r="N46">
        <v>120.15107999999999</v>
      </c>
      <c r="O46">
        <v>126.140377</v>
      </c>
      <c r="P46">
        <v>137.047483</v>
      </c>
      <c r="Q46">
        <v>16.491261999999999</v>
      </c>
      <c r="R46">
        <v>32.925530000000002</v>
      </c>
      <c r="S46">
        <v>20.564788</v>
      </c>
      <c r="T46">
        <v>2.9849399999999999</v>
      </c>
      <c r="U46">
        <v>399.38062500000001</v>
      </c>
      <c r="V46">
        <v>15.113455999999999</v>
      </c>
      <c r="W46">
        <v>31.821006000000001</v>
      </c>
      <c r="X46">
        <v>104.30230400000001</v>
      </c>
      <c r="Y46">
        <v>0</v>
      </c>
      <c r="Z46">
        <v>12.598186</v>
      </c>
      <c r="AA46">
        <v>0</v>
      </c>
      <c r="AB46">
        <v>46.850833999999999</v>
      </c>
      <c r="AC46">
        <v>33.646990000000002</v>
      </c>
      <c r="AD46">
        <v>42.055908000000002</v>
      </c>
      <c r="AE46">
        <v>57.163438999999997</v>
      </c>
      <c r="AF46">
        <v>0</v>
      </c>
      <c r="AG46">
        <v>45.793467</v>
      </c>
      <c r="AH46">
        <v>173.84373099999999</v>
      </c>
      <c r="AI46">
        <v>16.212588</v>
      </c>
      <c r="AJ46">
        <v>0</v>
      </c>
      <c r="AK46">
        <v>65.354849999999999</v>
      </c>
      <c r="AL46">
        <v>75.206963999999999</v>
      </c>
      <c r="AM46">
        <v>0</v>
      </c>
      <c r="AN46">
        <v>1.0669770000000001</v>
      </c>
      <c r="AO46">
        <v>1.4200200000000001</v>
      </c>
      <c r="AP46">
        <v>7.4246759999999998</v>
      </c>
      <c r="AQ46">
        <v>0</v>
      </c>
      <c r="AR46">
        <v>42.658560000000001</v>
      </c>
      <c r="AS46">
        <v>36.602240999999999</v>
      </c>
      <c r="AT46">
        <v>18.152177999999999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9.8870810000000002</v>
      </c>
      <c r="BA46">
        <v>6.5161680000000004</v>
      </c>
      <c r="BB46">
        <v>5.1759139999999997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2291.3219169999998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367.121152</v>
      </c>
      <c r="L47">
        <v>117.83403199999999</v>
      </c>
      <c r="M47">
        <v>93.756040999999996</v>
      </c>
      <c r="N47">
        <v>120.15107999999999</v>
      </c>
      <c r="O47">
        <v>126.140377</v>
      </c>
      <c r="P47">
        <v>137.047483</v>
      </c>
      <c r="Q47">
        <v>16.491261999999999</v>
      </c>
      <c r="R47">
        <v>32.925530000000002</v>
      </c>
      <c r="S47">
        <v>20.564788</v>
      </c>
      <c r="T47">
        <v>2.9849399999999999</v>
      </c>
      <c r="U47">
        <v>399.38062500000001</v>
      </c>
      <c r="V47">
        <v>15.113455999999999</v>
      </c>
      <c r="W47">
        <v>37.153326</v>
      </c>
      <c r="X47">
        <v>121.844864</v>
      </c>
      <c r="Y47">
        <v>0</v>
      </c>
      <c r="Z47">
        <v>12.598186</v>
      </c>
      <c r="AA47">
        <v>0</v>
      </c>
      <c r="AB47">
        <v>46.850833999999999</v>
      </c>
      <c r="AC47">
        <v>33.646990000000002</v>
      </c>
      <c r="AD47">
        <v>42.055908000000002</v>
      </c>
      <c r="AE47">
        <v>57.163438999999997</v>
      </c>
      <c r="AF47">
        <v>0</v>
      </c>
      <c r="AG47">
        <v>45.793467</v>
      </c>
      <c r="AH47">
        <v>173.84373099999999</v>
      </c>
      <c r="AI47">
        <v>4.1268399999999996</v>
      </c>
      <c r="AJ47">
        <v>0</v>
      </c>
      <c r="AK47">
        <v>65.354849999999999</v>
      </c>
      <c r="AL47">
        <v>50.512140000000002</v>
      </c>
      <c r="AM47">
        <v>0</v>
      </c>
      <c r="AN47">
        <v>1.0669770000000001</v>
      </c>
      <c r="AO47">
        <v>1.4200200000000001</v>
      </c>
      <c r="AP47">
        <v>7.4246759999999998</v>
      </c>
      <c r="AQ47">
        <v>0</v>
      </c>
      <c r="AR47">
        <v>35.193311999999999</v>
      </c>
      <c r="AS47">
        <v>36.602240999999999</v>
      </c>
      <c r="AT47">
        <v>18.802641999999999</v>
      </c>
      <c r="AU47">
        <v>0</v>
      </c>
      <c r="AV47">
        <v>0</v>
      </c>
      <c r="AW47">
        <v>0</v>
      </c>
      <c r="AX47">
        <v>0</v>
      </c>
      <c r="AY47">
        <v>8.0570690000000003</v>
      </c>
      <c r="AZ47">
        <v>9.8870810000000002</v>
      </c>
      <c r="BA47">
        <v>6.5161680000000004</v>
      </c>
      <c r="BB47">
        <v>5.1759139999999997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2270.6014409999998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367.121152</v>
      </c>
      <c r="L48">
        <v>117.83403199999999</v>
      </c>
      <c r="M48">
        <v>93.756040999999996</v>
      </c>
      <c r="N48">
        <v>120.15107999999999</v>
      </c>
      <c r="O48">
        <v>126.140377</v>
      </c>
      <c r="P48">
        <v>137.047483</v>
      </c>
      <c r="Q48">
        <v>16.491261999999999</v>
      </c>
      <c r="R48">
        <v>32.925530000000002</v>
      </c>
      <c r="S48">
        <v>20.564788</v>
      </c>
      <c r="T48">
        <v>2.9849399999999999</v>
      </c>
      <c r="U48">
        <v>399.38062500000001</v>
      </c>
      <c r="V48">
        <v>15.113455999999999</v>
      </c>
      <c r="W48">
        <v>37.153326</v>
      </c>
      <c r="X48">
        <v>121.844864</v>
      </c>
      <c r="Y48">
        <v>0</v>
      </c>
      <c r="Z48">
        <v>12.598186</v>
      </c>
      <c r="AA48">
        <v>0</v>
      </c>
      <c r="AB48">
        <v>46.850833999999999</v>
      </c>
      <c r="AC48">
        <v>33.646990000000002</v>
      </c>
      <c r="AD48">
        <v>42.055908000000002</v>
      </c>
      <c r="AE48">
        <v>57.163438999999997</v>
      </c>
      <c r="AF48">
        <v>0</v>
      </c>
      <c r="AG48">
        <v>45.793467</v>
      </c>
      <c r="AH48">
        <v>173.84373099999999</v>
      </c>
      <c r="AI48">
        <v>0</v>
      </c>
      <c r="AJ48">
        <v>0</v>
      </c>
      <c r="AK48">
        <v>65.354849999999999</v>
      </c>
      <c r="AL48">
        <v>50.512140000000002</v>
      </c>
      <c r="AM48">
        <v>0</v>
      </c>
      <c r="AN48">
        <v>1.0669770000000001</v>
      </c>
      <c r="AO48">
        <v>1.4200200000000001</v>
      </c>
      <c r="AP48">
        <v>7.4246759999999998</v>
      </c>
      <c r="AQ48">
        <v>0</v>
      </c>
      <c r="AR48">
        <v>35.193311999999999</v>
      </c>
      <c r="AS48">
        <v>36.602240999999999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8.0570690000000003</v>
      </c>
      <c r="AZ48">
        <v>9.8870810000000002</v>
      </c>
      <c r="BA48">
        <v>6.5161680000000004</v>
      </c>
      <c r="BB48">
        <v>5.1759139999999997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2266.991947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367.121152</v>
      </c>
      <c r="L49">
        <v>117.83403199999999</v>
      </c>
      <c r="M49">
        <v>93.756040999999996</v>
      </c>
      <c r="N49">
        <v>120.15107999999999</v>
      </c>
      <c r="O49">
        <v>126.140377</v>
      </c>
      <c r="P49">
        <v>137.047483</v>
      </c>
      <c r="Q49">
        <v>16.491261999999999</v>
      </c>
      <c r="R49">
        <v>32.925530000000002</v>
      </c>
      <c r="S49">
        <v>20.564788</v>
      </c>
      <c r="T49">
        <v>2.9849399999999999</v>
      </c>
      <c r="U49">
        <v>399.38062500000001</v>
      </c>
      <c r="V49">
        <v>15.113455999999999</v>
      </c>
      <c r="W49">
        <v>37.153326</v>
      </c>
      <c r="X49">
        <v>121.844864</v>
      </c>
      <c r="Y49">
        <v>0</v>
      </c>
      <c r="Z49">
        <v>12.598186</v>
      </c>
      <c r="AA49">
        <v>0</v>
      </c>
      <c r="AB49">
        <v>46.850833999999999</v>
      </c>
      <c r="AC49">
        <v>33.646990000000002</v>
      </c>
      <c r="AD49">
        <v>42.055908000000002</v>
      </c>
      <c r="AE49">
        <v>57.163438999999997</v>
      </c>
      <c r="AF49">
        <v>0</v>
      </c>
      <c r="AG49">
        <v>45.793467</v>
      </c>
      <c r="AH49">
        <v>173.84373099999999</v>
      </c>
      <c r="AI49">
        <v>0</v>
      </c>
      <c r="AJ49">
        <v>0</v>
      </c>
      <c r="AK49">
        <v>65.354849999999999</v>
      </c>
      <c r="AL49">
        <v>50.512140000000002</v>
      </c>
      <c r="AM49">
        <v>0</v>
      </c>
      <c r="AN49">
        <v>1.0669770000000001</v>
      </c>
      <c r="AO49">
        <v>1.4200200000000001</v>
      </c>
      <c r="AP49">
        <v>7.4246759999999998</v>
      </c>
      <c r="AQ49">
        <v>0</v>
      </c>
      <c r="AR49">
        <v>35.193311999999999</v>
      </c>
      <c r="AS49">
        <v>36.602240999999999</v>
      </c>
      <c r="AT49">
        <v>19.319987999999999</v>
      </c>
      <c r="AU49">
        <v>0</v>
      </c>
      <c r="AV49">
        <v>0</v>
      </c>
      <c r="AW49">
        <v>0</v>
      </c>
      <c r="AX49">
        <v>0</v>
      </c>
      <c r="AY49">
        <v>8.0570690000000003</v>
      </c>
      <c r="AZ49">
        <v>9.8870810000000002</v>
      </c>
      <c r="BA49">
        <v>6.5161680000000004</v>
      </c>
      <c r="BB49">
        <v>5.1759139999999997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2266.991947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367.121152</v>
      </c>
      <c r="L50">
        <v>117.83403199999999</v>
      </c>
      <c r="M50">
        <v>93.756040999999996</v>
      </c>
      <c r="N50">
        <v>120.15107999999999</v>
      </c>
      <c r="O50">
        <v>126.140377</v>
      </c>
      <c r="P50">
        <v>137.047483</v>
      </c>
      <c r="Q50">
        <v>16.491261999999999</v>
      </c>
      <c r="R50">
        <v>32.925530000000002</v>
      </c>
      <c r="S50">
        <v>20.564788</v>
      </c>
      <c r="T50">
        <v>2.9849399999999999</v>
      </c>
      <c r="U50">
        <v>399.38062500000001</v>
      </c>
      <c r="V50">
        <v>15.113455999999999</v>
      </c>
      <c r="W50">
        <v>37.153326</v>
      </c>
      <c r="X50">
        <v>121.37809300000001</v>
      </c>
      <c r="Y50">
        <v>0</v>
      </c>
      <c r="Z50">
        <v>12.598186</v>
      </c>
      <c r="AA50">
        <v>12.210240000000001</v>
      </c>
      <c r="AB50">
        <v>46.850833999999999</v>
      </c>
      <c r="AC50">
        <v>33.646990000000002</v>
      </c>
      <c r="AD50">
        <v>42.055908000000002</v>
      </c>
      <c r="AE50">
        <v>57.163438999999997</v>
      </c>
      <c r="AF50">
        <v>0</v>
      </c>
      <c r="AG50">
        <v>45.793467</v>
      </c>
      <c r="AH50">
        <v>173.84373099999999</v>
      </c>
      <c r="AI50">
        <v>0</v>
      </c>
      <c r="AJ50">
        <v>0</v>
      </c>
      <c r="AK50">
        <v>65.354849999999999</v>
      </c>
      <c r="AL50">
        <v>50.512140000000002</v>
      </c>
      <c r="AM50">
        <v>0</v>
      </c>
      <c r="AN50">
        <v>1.0669770000000001</v>
      </c>
      <c r="AO50">
        <v>1.4200200000000001</v>
      </c>
      <c r="AP50">
        <v>7.4246759999999998</v>
      </c>
      <c r="AQ50">
        <v>0</v>
      </c>
      <c r="AR50">
        <v>35.193311999999999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8.0570690000000003</v>
      </c>
      <c r="AZ50">
        <v>9.8870810000000002</v>
      </c>
      <c r="BA50">
        <v>6.5161680000000004</v>
      </c>
      <c r="BB50">
        <v>5.1759139999999997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2278.735416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367.121152</v>
      </c>
      <c r="L51">
        <v>117.83403199999999</v>
      </c>
      <c r="M51">
        <v>93.756040999999996</v>
      </c>
      <c r="N51">
        <v>120.15107999999999</v>
      </c>
      <c r="O51">
        <v>126.140377</v>
      </c>
      <c r="P51">
        <v>137.047483</v>
      </c>
      <c r="Q51">
        <v>16.500921999999999</v>
      </c>
      <c r="R51">
        <v>32.935189999999999</v>
      </c>
      <c r="S51">
        <v>20.564788</v>
      </c>
      <c r="T51">
        <v>2.9849399999999999</v>
      </c>
      <c r="U51">
        <v>399.38062500000001</v>
      </c>
      <c r="V51">
        <v>15.113455999999999</v>
      </c>
      <c r="W51">
        <v>37.153326</v>
      </c>
      <c r="X51">
        <v>121.844864</v>
      </c>
      <c r="Y51">
        <v>0</v>
      </c>
      <c r="Z51">
        <v>12.598186</v>
      </c>
      <c r="AA51">
        <v>24.420480000000001</v>
      </c>
      <c r="AB51">
        <v>46.850833999999999</v>
      </c>
      <c r="AC51">
        <v>33.646990000000002</v>
      </c>
      <c r="AD51">
        <v>42.055908000000002</v>
      </c>
      <c r="AE51">
        <v>57.163438999999997</v>
      </c>
      <c r="AF51">
        <v>0</v>
      </c>
      <c r="AG51">
        <v>45.793467</v>
      </c>
      <c r="AH51">
        <v>173.84373099999999</v>
      </c>
      <c r="AI51">
        <v>0</v>
      </c>
      <c r="AJ51">
        <v>0</v>
      </c>
      <c r="AK51">
        <v>65.354849999999999</v>
      </c>
      <c r="AL51">
        <v>62.859552000000001</v>
      </c>
      <c r="AM51">
        <v>0</v>
      </c>
      <c r="AN51">
        <v>1.0669770000000001</v>
      </c>
      <c r="AO51">
        <v>1.4200200000000001</v>
      </c>
      <c r="AP51">
        <v>7.4246759999999998</v>
      </c>
      <c r="AQ51">
        <v>0</v>
      </c>
      <c r="AR51">
        <v>35.193311999999999</v>
      </c>
      <c r="AS51">
        <v>36.602240999999999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8.0570690000000003</v>
      </c>
      <c r="AZ51">
        <v>9.8870810000000002</v>
      </c>
      <c r="BA51">
        <v>6.5161680000000004</v>
      </c>
      <c r="BB51">
        <v>5.1759139999999997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2303.7791590000002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367.121152</v>
      </c>
      <c r="L52">
        <v>117.83403199999999</v>
      </c>
      <c r="M52">
        <v>93.756040999999996</v>
      </c>
      <c r="N52">
        <v>120.15107999999999</v>
      </c>
      <c r="O52">
        <v>126.140377</v>
      </c>
      <c r="P52">
        <v>137.047483</v>
      </c>
      <c r="Q52">
        <v>16.500921999999999</v>
      </c>
      <c r="R52">
        <v>32.935189999999999</v>
      </c>
      <c r="S52">
        <v>20.574448</v>
      </c>
      <c r="T52">
        <v>2.9849399999999999</v>
      </c>
      <c r="U52">
        <v>399.38062500000001</v>
      </c>
      <c r="V52">
        <v>17.887229000000001</v>
      </c>
      <c r="W52">
        <v>37.153326</v>
      </c>
      <c r="X52">
        <v>121.37809300000001</v>
      </c>
      <c r="Y52">
        <v>0</v>
      </c>
      <c r="Z52">
        <v>12.598186</v>
      </c>
      <c r="AA52">
        <v>27.143363999999998</v>
      </c>
      <c r="AB52">
        <v>46.850833999999999</v>
      </c>
      <c r="AC52">
        <v>33.646990000000002</v>
      </c>
      <c r="AD52">
        <v>42.055908000000002</v>
      </c>
      <c r="AE52">
        <v>57.163438999999997</v>
      </c>
      <c r="AF52">
        <v>0</v>
      </c>
      <c r="AG52">
        <v>45.793467</v>
      </c>
      <c r="AH52">
        <v>173.84373099999999</v>
      </c>
      <c r="AI52">
        <v>0</v>
      </c>
      <c r="AJ52">
        <v>0</v>
      </c>
      <c r="AK52">
        <v>65.354849999999999</v>
      </c>
      <c r="AL52">
        <v>76.677429000000004</v>
      </c>
      <c r="AM52">
        <v>0</v>
      </c>
      <c r="AN52">
        <v>1.0669770000000001</v>
      </c>
      <c r="AO52">
        <v>0.85201199999999999</v>
      </c>
      <c r="AP52">
        <v>7.4246759999999998</v>
      </c>
      <c r="AQ52">
        <v>0</v>
      </c>
      <c r="AR52">
        <v>35.193311999999999</v>
      </c>
      <c r="AS52">
        <v>36.602240999999999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8.0570690000000003</v>
      </c>
      <c r="AZ52">
        <v>9.8870810000000002</v>
      </c>
      <c r="BA52">
        <v>6.5161680000000004</v>
      </c>
      <c r="BB52">
        <v>5.1759139999999997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2322.0685739999999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367.121152</v>
      </c>
      <c r="L53">
        <v>117.83403199999999</v>
      </c>
      <c r="M53">
        <v>93.756040999999996</v>
      </c>
      <c r="N53">
        <v>120.15107999999999</v>
      </c>
      <c r="O53">
        <v>126.140377</v>
      </c>
      <c r="P53">
        <v>137.047483</v>
      </c>
      <c r="Q53">
        <v>16.500921999999999</v>
      </c>
      <c r="R53">
        <v>32.935189999999999</v>
      </c>
      <c r="S53">
        <v>20.574448</v>
      </c>
      <c r="T53">
        <v>2.9849399999999999</v>
      </c>
      <c r="U53">
        <v>399.38062500000001</v>
      </c>
      <c r="V53">
        <v>17.887229000000001</v>
      </c>
      <c r="W53">
        <v>37.153326</v>
      </c>
      <c r="X53">
        <v>121.844864</v>
      </c>
      <c r="Y53">
        <v>0</v>
      </c>
      <c r="Z53">
        <v>6.2990930000000001</v>
      </c>
      <c r="AA53">
        <v>40.715045000000003</v>
      </c>
      <c r="AB53">
        <v>46.850833999999999</v>
      </c>
      <c r="AC53">
        <v>33.646990000000002</v>
      </c>
      <c r="AD53">
        <v>42.055908000000002</v>
      </c>
      <c r="AE53">
        <v>57.163438999999997</v>
      </c>
      <c r="AF53">
        <v>0</v>
      </c>
      <c r="AG53">
        <v>45.793467</v>
      </c>
      <c r="AH53">
        <v>173.84373099999999</v>
      </c>
      <c r="AI53">
        <v>0</v>
      </c>
      <c r="AJ53">
        <v>0</v>
      </c>
      <c r="AK53">
        <v>65.354849999999999</v>
      </c>
      <c r="AL53">
        <v>76.677429000000004</v>
      </c>
      <c r="AM53">
        <v>0</v>
      </c>
      <c r="AN53">
        <v>1.0669770000000001</v>
      </c>
      <c r="AO53">
        <v>0</v>
      </c>
      <c r="AP53">
        <v>7.4246759999999998</v>
      </c>
      <c r="AQ53">
        <v>0</v>
      </c>
      <c r="AR53">
        <v>35.193311999999999</v>
      </c>
      <c r="AS53">
        <v>36.602240999999999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8.0570690000000003</v>
      </c>
      <c r="AZ53">
        <v>9.8870810000000002</v>
      </c>
      <c r="BA53">
        <v>6.5161680000000004</v>
      </c>
      <c r="BB53">
        <v>5.1759139999999997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2328.9559210000002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367.121152</v>
      </c>
      <c r="L54">
        <v>117.83403199999999</v>
      </c>
      <c r="M54">
        <v>93.756040999999996</v>
      </c>
      <c r="N54">
        <v>120.15107999999999</v>
      </c>
      <c r="O54">
        <v>126.140377</v>
      </c>
      <c r="P54">
        <v>137.047483</v>
      </c>
      <c r="Q54">
        <v>16.500921999999999</v>
      </c>
      <c r="R54">
        <v>32.935189999999999</v>
      </c>
      <c r="S54">
        <v>20.574448</v>
      </c>
      <c r="T54">
        <v>2.9849399999999999</v>
      </c>
      <c r="U54">
        <v>399.38062500000001</v>
      </c>
      <c r="V54">
        <v>17.887229000000001</v>
      </c>
      <c r="W54">
        <v>37.153326</v>
      </c>
      <c r="X54">
        <v>121.37809300000001</v>
      </c>
      <c r="Y54">
        <v>0</v>
      </c>
      <c r="Z54">
        <v>6.2990930000000001</v>
      </c>
      <c r="AA54">
        <v>40.715045000000003</v>
      </c>
      <c r="AB54">
        <v>46.850833999999999</v>
      </c>
      <c r="AC54">
        <v>33.646990000000002</v>
      </c>
      <c r="AD54">
        <v>42.055908000000002</v>
      </c>
      <c r="AE54">
        <v>57.163438999999997</v>
      </c>
      <c r="AF54">
        <v>0</v>
      </c>
      <c r="AG54">
        <v>45.793467</v>
      </c>
      <c r="AH54">
        <v>173.84373099999999</v>
      </c>
      <c r="AI54">
        <v>0</v>
      </c>
      <c r="AJ54">
        <v>0</v>
      </c>
      <c r="AK54">
        <v>65.354849999999999</v>
      </c>
      <c r="AL54">
        <v>76.677429000000004</v>
      </c>
      <c r="AM54">
        <v>0</v>
      </c>
      <c r="AN54">
        <v>1.0669770000000001</v>
      </c>
      <c r="AO54">
        <v>0</v>
      </c>
      <c r="AP54">
        <v>7.4246759999999998</v>
      </c>
      <c r="AQ54">
        <v>0</v>
      </c>
      <c r="AR54">
        <v>35.193311999999999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8.0570690000000003</v>
      </c>
      <c r="AZ54">
        <v>9.8870810000000002</v>
      </c>
      <c r="BA54">
        <v>6.5161680000000004</v>
      </c>
      <c r="BB54">
        <v>5.1759139999999997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2328.4891500000003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367.121152</v>
      </c>
      <c r="L55">
        <v>117.83403199999999</v>
      </c>
      <c r="M55">
        <v>93.756040999999996</v>
      </c>
      <c r="N55">
        <v>120.15107999999999</v>
      </c>
      <c r="O55">
        <v>126.140377</v>
      </c>
      <c r="P55">
        <v>137.047483</v>
      </c>
      <c r="Q55">
        <v>16.500921999999999</v>
      </c>
      <c r="R55">
        <v>32.935189999999999</v>
      </c>
      <c r="S55">
        <v>20.574448</v>
      </c>
      <c r="T55">
        <v>2.9849399999999999</v>
      </c>
      <c r="U55">
        <v>399.38062500000001</v>
      </c>
      <c r="V55">
        <v>17.887229000000001</v>
      </c>
      <c r="W55">
        <v>37.153326</v>
      </c>
      <c r="X55">
        <v>121.844864</v>
      </c>
      <c r="Y55">
        <v>0</v>
      </c>
      <c r="Z55">
        <v>6.2990930000000001</v>
      </c>
      <c r="AA55">
        <v>40.715045000000003</v>
      </c>
      <c r="AB55">
        <v>46.850833999999999</v>
      </c>
      <c r="AC55">
        <v>33.646990000000002</v>
      </c>
      <c r="AD55">
        <v>42.055908000000002</v>
      </c>
      <c r="AE55">
        <v>57.163438999999997</v>
      </c>
      <c r="AF55">
        <v>0</v>
      </c>
      <c r="AG55">
        <v>45.793467</v>
      </c>
      <c r="AH55">
        <v>173.84373099999999</v>
      </c>
      <c r="AI55">
        <v>0</v>
      </c>
      <c r="AJ55">
        <v>0</v>
      </c>
      <c r="AK55">
        <v>65.354849999999999</v>
      </c>
      <c r="AL55">
        <v>76.677429000000004</v>
      </c>
      <c r="AM55">
        <v>0</v>
      </c>
      <c r="AN55">
        <v>1.0669770000000001</v>
      </c>
      <c r="AO55">
        <v>0</v>
      </c>
      <c r="AP55">
        <v>8.0433990000000009</v>
      </c>
      <c r="AQ55">
        <v>0</v>
      </c>
      <c r="AR55">
        <v>35.193311999999999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8.0570690000000003</v>
      </c>
      <c r="AZ55">
        <v>9.8870810000000002</v>
      </c>
      <c r="BA55">
        <v>6.5161680000000004</v>
      </c>
      <c r="BB55">
        <v>5.1759139999999997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2329.5746440000003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367.121152</v>
      </c>
      <c r="L56">
        <v>117.83403199999999</v>
      </c>
      <c r="M56">
        <v>93.756040999999996</v>
      </c>
      <c r="N56">
        <v>120.15107999999999</v>
      </c>
      <c r="O56">
        <v>126.140377</v>
      </c>
      <c r="P56">
        <v>137.047483</v>
      </c>
      <c r="Q56">
        <v>16.500921999999999</v>
      </c>
      <c r="R56">
        <v>32.935189999999999</v>
      </c>
      <c r="S56">
        <v>20.574448</v>
      </c>
      <c r="T56">
        <v>2.9849399999999999</v>
      </c>
      <c r="U56">
        <v>399.38062500000001</v>
      </c>
      <c r="V56">
        <v>17.887229000000001</v>
      </c>
      <c r="W56">
        <v>37.153326</v>
      </c>
      <c r="X56">
        <v>121.844864</v>
      </c>
      <c r="Y56">
        <v>0</v>
      </c>
      <c r="Z56">
        <v>6.2990930000000001</v>
      </c>
      <c r="AA56">
        <v>40.715045000000003</v>
      </c>
      <c r="AB56">
        <v>46.850833999999999</v>
      </c>
      <c r="AC56">
        <v>33.646990000000002</v>
      </c>
      <c r="AD56">
        <v>42.055908000000002</v>
      </c>
      <c r="AE56">
        <v>57.163438999999997</v>
      </c>
      <c r="AF56">
        <v>0</v>
      </c>
      <c r="AG56">
        <v>45.793467</v>
      </c>
      <c r="AH56">
        <v>173.84373099999999</v>
      </c>
      <c r="AI56">
        <v>0</v>
      </c>
      <c r="AJ56">
        <v>0</v>
      </c>
      <c r="AK56">
        <v>65.354849999999999</v>
      </c>
      <c r="AL56">
        <v>76.677429000000004</v>
      </c>
      <c r="AM56">
        <v>0</v>
      </c>
      <c r="AN56">
        <v>1.0669770000000001</v>
      </c>
      <c r="AO56">
        <v>0</v>
      </c>
      <c r="AP56">
        <v>8.0433990000000009</v>
      </c>
      <c r="AQ56">
        <v>0</v>
      </c>
      <c r="AR56">
        <v>35.193311999999999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8.0570690000000003</v>
      </c>
      <c r="AZ56">
        <v>9.8870810000000002</v>
      </c>
      <c r="BA56">
        <v>6.5161680000000004</v>
      </c>
      <c r="BB56">
        <v>5.1759139999999997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2329.5746440000003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371.19438700000001</v>
      </c>
      <c r="L57">
        <v>161.30403200000001</v>
      </c>
      <c r="M57">
        <v>93.756040999999996</v>
      </c>
      <c r="N57">
        <v>120.15107999999999</v>
      </c>
      <c r="O57">
        <v>126.140377</v>
      </c>
      <c r="P57">
        <v>137.047483</v>
      </c>
      <c r="Q57">
        <v>19.404910999999998</v>
      </c>
      <c r="R57">
        <v>38.582329999999999</v>
      </c>
      <c r="S57">
        <v>24.08663</v>
      </c>
      <c r="T57">
        <v>2.9849399999999999</v>
      </c>
      <c r="U57">
        <v>399.38062500000001</v>
      </c>
      <c r="V57">
        <v>20.0928</v>
      </c>
      <c r="W57">
        <v>41.471249999999998</v>
      </c>
      <c r="X57">
        <v>140.107674</v>
      </c>
      <c r="Y57">
        <v>0</v>
      </c>
      <c r="Z57">
        <v>6.2990930000000001</v>
      </c>
      <c r="AA57">
        <v>40.715045000000003</v>
      </c>
      <c r="AB57">
        <v>46.850833999999999</v>
      </c>
      <c r="AC57">
        <v>33.646990000000002</v>
      </c>
      <c r="AD57">
        <v>42.055908000000002</v>
      </c>
      <c r="AE57">
        <v>57.163438999999997</v>
      </c>
      <c r="AF57">
        <v>0</v>
      </c>
      <c r="AG57">
        <v>45.793467</v>
      </c>
      <c r="AH57">
        <v>173.84373099999999</v>
      </c>
      <c r="AI57">
        <v>0</v>
      </c>
      <c r="AJ57">
        <v>0</v>
      </c>
      <c r="AK57">
        <v>65.354849999999999</v>
      </c>
      <c r="AL57">
        <v>76.677429000000004</v>
      </c>
      <c r="AM57">
        <v>0</v>
      </c>
      <c r="AN57">
        <v>1.0669770000000001</v>
      </c>
      <c r="AO57">
        <v>0</v>
      </c>
      <c r="AP57">
        <v>8.0433990000000009</v>
      </c>
      <c r="AQ57">
        <v>0</v>
      </c>
      <c r="AR57">
        <v>42.658560000000001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8.0570690000000003</v>
      </c>
      <c r="AZ57">
        <v>9.8870810000000002</v>
      </c>
      <c r="BA57">
        <v>6.5161680000000004</v>
      </c>
      <c r="BB57">
        <v>5.1759139999999997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2421.4327430000003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436.88238699999999</v>
      </c>
      <c r="L58">
        <v>199.94403199999999</v>
      </c>
      <c r="M58">
        <v>93.756040999999996</v>
      </c>
      <c r="N58">
        <v>120.15107999999999</v>
      </c>
      <c r="O58">
        <v>126.140377</v>
      </c>
      <c r="P58">
        <v>137.047483</v>
      </c>
      <c r="Q58">
        <v>19.404910999999998</v>
      </c>
      <c r="R58">
        <v>38.582329999999999</v>
      </c>
      <c r="S58">
        <v>24.08663</v>
      </c>
      <c r="T58">
        <v>2.9849399999999999</v>
      </c>
      <c r="U58">
        <v>399.38062500000001</v>
      </c>
      <c r="V58">
        <v>20.0928</v>
      </c>
      <c r="W58">
        <v>42.229365999999999</v>
      </c>
      <c r="X58">
        <v>140.107674</v>
      </c>
      <c r="Y58">
        <v>0</v>
      </c>
      <c r="Z58">
        <v>6.2990930000000001</v>
      </c>
      <c r="AA58">
        <v>40.715045000000003</v>
      </c>
      <c r="AB58">
        <v>46.850833999999999</v>
      </c>
      <c r="AC58">
        <v>33.646990000000002</v>
      </c>
      <c r="AD58">
        <v>42.055908000000002</v>
      </c>
      <c r="AE58">
        <v>57.163438999999997</v>
      </c>
      <c r="AF58">
        <v>0</v>
      </c>
      <c r="AG58">
        <v>45.793467</v>
      </c>
      <c r="AH58">
        <v>173.84373099999999</v>
      </c>
      <c r="AI58">
        <v>0</v>
      </c>
      <c r="AJ58">
        <v>0</v>
      </c>
      <c r="AK58">
        <v>65.354849999999999</v>
      </c>
      <c r="AL58">
        <v>76.677429000000004</v>
      </c>
      <c r="AM58">
        <v>0</v>
      </c>
      <c r="AN58">
        <v>1.0669770000000001</v>
      </c>
      <c r="AO58">
        <v>0</v>
      </c>
      <c r="AP58">
        <v>8.0433990000000009</v>
      </c>
      <c r="AQ58">
        <v>0</v>
      </c>
      <c r="AR58">
        <v>42.658560000000001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8.0570690000000003</v>
      </c>
      <c r="AZ58">
        <v>9.8870810000000002</v>
      </c>
      <c r="BA58">
        <v>6.5161680000000004</v>
      </c>
      <c r="BB58">
        <v>5.1759139999999997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2526.5188590000002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485.18238700000001</v>
      </c>
      <c r="L59">
        <v>199.94403199999999</v>
      </c>
      <c r="M59">
        <v>93.756040999999996</v>
      </c>
      <c r="N59">
        <v>120.15107999999999</v>
      </c>
      <c r="O59">
        <v>126.140377</v>
      </c>
      <c r="P59">
        <v>137.047483</v>
      </c>
      <c r="Q59">
        <v>19.404910999999998</v>
      </c>
      <c r="R59">
        <v>38.582329999999999</v>
      </c>
      <c r="S59">
        <v>24.08663</v>
      </c>
      <c r="T59">
        <v>2.9849399999999999</v>
      </c>
      <c r="U59">
        <v>399.38062500000001</v>
      </c>
      <c r="V59">
        <v>20.0928</v>
      </c>
      <c r="W59">
        <v>42.229365999999999</v>
      </c>
      <c r="X59">
        <v>140.107674</v>
      </c>
      <c r="Y59">
        <v>0</v>
      </c>
      <c r="Z59">
        <v>6.2990930000000001</v>
      </c>
      <c r="AA59">
        <v>40.715045000000003</v>
      </c>
      <c r="AB59">
        <v>46.850833999999999</v>
      </c>
      <c r="AC59">
        <v>33.646990000000002</v>
      </c>
      <c r="AD59">
        <v>42.055908000000002</v>
      </c>
      <c r="AE59">
        <v>57.163438999999997</v>
      </c>
      <c r="AF59">
        <v>0</v>
      </c>
      <c r="AG59">
        <v>45.793467</v>
      </c>
      <c r="AH59">
        <v>173.84373099999999</v>
      </c>
      <c r="AI59">
        <v>0</v>
      </c>
      <c r="AJ59">
        <v>0</v>
      </c>
      <c r="AK59">
        <v>65.354849999999999</v>
      </c>
      <c r="AL59">
        <v>78.574439999999996</v>
      </c>
      <c r="AM59">
        <v>0</v>
      </c>
      <c r="AN59">
        <v>1.0669770000000001</v>
      </c>
      <c r="AO59">
        <v>0</v>
      </c>
      <c r="AP59">
        <v>8.0433990000000009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8.0570690000000003</v>
      </c>
      <c r="AZ59">
        <v>9.8870810000000002</v>
      </c>
      <c r="BA59">
        <v>6.5161680000000004</v>
      </c>
      <c r="BB59">
        <v>5.1759139999999997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2569.250622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533.48238700000002</v>
      </c>
      <c r="L60">
        <v>272.39403199999998</v>
      </c>
      <c r="M60">
        <v>93.756040999999996</v>
      </c>
      <c r="N60">
        <v>120.15107999999999</v>
      </c>
      <c r="O60">
        <v>126.140377</v>
      </c>
      <c r="P60">
        <v>137.047483</v>
      </c>
      <c r="Q60">
        <v>19.404910999999998</v>
      </c>
      <c r="R60">
        <v>43.379800000000003</v>
      </c>
      <c r="S60">
        <v>24.08663</v>
      </c>
      <c r="T60">
        <v>2.9849399999999999</v>
      </c>
      <c r="U60">
        <v>399.38062500000001</v>
      </c>
      <c r="V60">
        <v>20.0928</v>
      </c>
      <c r="W60">
        <v>42.229365999999999</v>
      </c>
      <c r="X60">
        <v>140.107674</v>
      </c>
      <c r="Y60">
        <v>0</v>
      </c>
      <c r="Z60">
        <v>6.2990930000000001</v>
      </c>
      <c r="AA60">
        <v>40.715045000000003</v>
      </c>
      <c r="AB60">
        <v>46.850833999999999</v>
      </c>
      <c r="AC60">
        <v>33.646990000000002</v>
      </c>
      <c r="AD60">
        <v>42.055908000000002</v>
      </c>
      <c r="AE60">
        <v>57.163438999999997</v>
      </c>
      <c r="AF60">
        <v>0</v>
      </c>
      <c r="AG60">
        <v>45.793467</v>
      </c>
      <c r="AH60">
        <v>173.84373099999999</v>
      </c>
      <c r="AI60">
        <v>0</v>
      </c>
      <c r="AJ60">
        <v>0</v>
      </c>
      <c r="AK60">
        <v>65.354849999999999</v>
      </c>
      <c r="AL60">
        <v>78.574439999999996</v>
      </c>
      <c r="AM60">
        <v>0</v>
      </c>
      <c r="AN60">
        <v>1.0669770000000001</v>
      </c>
      <c r="AO60">
        <v>0</v>
      </c>
      <c r="AP60">
        <v>8.0433990000000009</v>
      </c>
      <c r="AQ60">
        <v>0</v>
      </c>
      <c r="AR60">
        <v>35.193311999999999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8.0570690000000003</v>
      </c>
      <c r="AZ60">
        <v>9.8870810000000002</v>
      </c>
      <c r="BA60">
        <v>6.5161680000000004</v>
      </c>
      <c r="BB60">
        <v>5.1759139999999997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2694.798092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603.29511100000002</v>
      </c>
      <c r="L61">
        <v>311.60262</v>
      </c>
      <c r="M61">
        <v>93.756040999999996</v>
      </c>
      <c r="N61">
        <v>120.15107999999999</v>
      </c>
      <c r="O61">
        <v>126.140377</v>
      </c>
      <c r="P61">
        <v>137.047483</v>
      </c>
      <c r="Q61">
        <v>21.489920000000001</v>
      </c>
      <c r="R61">
        <v>43.379800000000003</v>
      </c>
      <c r="S61">
        <v>26.699255999999998</v>
      </c>
      <c r="T61">
        <v>2.9849399999999999</v>
      </c>
      <c r="U61">
        <v>399.38062500000001</v>
      </c>
      <c r="V61">
        <v>20.0928</v>
      </c>
      <c r="W61">
        <v>42.229365999999999</v>
      </c>
      <c r="X61">
        <v>140.107674</v>
      </c>
      <c r="Y61">
        <v>0</v>
      </c>
      <c r="Z61">
        <v>6.2990930000000001</v>
      </c>
      <c r="AA61">
        <v>40.715045000000003</v>
      </c>
      <c r="AB61">
        <v>46.850833999999999</v>
      </c>
      <c r="AC61">
        <v>33.646990000000002</v>
      </c>
      <c r="AD61">
        <v>42.055908000000002</v>
      </c>
      <c r="AE61">
        <v>57.163438999999997</v>
      </c>
      <c r="AF61">
        <v>0</v>
      </c>
      <c r="AG61">
        <v>45.793467</v>
      </c>
      <c r="AH61">
        <v>173.84373099999999</v>
      </c>
      <c r="AI61">
        <v>0</v>
      </c>
      <c r="AJ61">
        <v>0</v>
      </c>
      <c r="AK61">
        <v>65.354849999999999</v>
      </c>
      <c r="AL61">
        <v>78.574439999999996</v>
      </c>
      <c r="AM61">
        <v>0</v>
      </c>
      <c r="AN61">
        <v>1.0669770000000001</v>
      </c>
      <c r="AO61">
        <v>0</v>
      </c>
      <c r="AP61">
        <v>8.0433990000000009</v>
      </c>
      <c r="AQ61">
        <v>0</v>
      </c>
      <c r="AR61">
        <v>35.193311999999999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8.0570690000000003</v>
      </c>
      <c r="AZ61">
        <v>9.8870810000000002</v>
      </c>
      <c r="BA61">
        <v>6.5161680000000004</v>
      </c>
      <c r="BB61">
        <v>5.1759139999999997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2808.5170389999998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632.27511100000004</v>
      </c>
      <c r="L62">
        <v>330.92261999999999</v>
      </c>
      <c r="M62">
        <v>93.756040999999996</v>
      </c>
      <c r="N62">
        <v>120.15107999999999</v>
      </c>
      <c r="O62">
        <v>126.140377</v>
      </c>
      <c r="P62">
        <v>137.047483</v>
      </c>
      <c r="Q62">
        <v>21.860579999999999</v>
      </c>
      <c r="R62">
        <v>43.379800000000003</v>
      </c>
      <c r="S62">
        <v>26.699255999999998</v>
      </c>
      <c r="T62">
        <v>2.9849399999999999</v>
      </c>
      <c r="U62">
        <v>399.38062500000001</v>
      </c>
      <c r="V62">
        <v>20.0928</v>
      </c>
      <c r="W62">
        <v>42.229365999999999</v>
      </c>
      <c r="X62">
        <v>140.107674</v>
      </c>
      <c r="Y62">
        <v>0</v>
      </c>
      <c r="Z62">
        <v>6.2990930000000001</v>
      </c>
      <c r="AA62">
        <v>40.715045000000003</v>
      </c>
      <c r="AB62">
        <v>46.850833999999999</v>
      </c>
      <c r="AC62">
        <v>33.646990000000002</v>
      </c>
      <c r="AD62">
        <v>42.055908000000002</v>
      </c>
      <c r="AE62">
        <v>57.163438999999997</v>
      </c>
      <c r="AF62">
        <v>0</v>
      </c>
      <c r="AG62">
        <v>45.793467</v>
      </c>
      <c r="AH62">
        <v>173.84373099999999</v>
      </c>
      <c r="AI62">
        <v>4.1268399999999996</v>
      </c>
      <c r="AJ62">
        <v>0</v>
      </c>
      <c r="AK62">
        <v>65.354849999999999</v>
      </c>
      <c r="AL62">
        <v>78.574439999999996</v>
      </c>
      <c r="AM62">
        <v>0</v>
      </c>
      <c r="AN62">
        <v>1.0669770000000001</v>
      </c>
      <c r="AO62">
        <v>0</v>
      </c>
      <c r="AP62">
        <v>8.0433990000000009</v>
      </c>
      <c r="AQ62">
        <v>0</v>
      </c>
      <c r="AR62">
        <v>42.658560000000001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8.0570690000000003</v>
      </c>
      <c r="AZ62">
        <v>9.8870810000000002</v>
      </c>
      <c r="BA62">
        <v>6.5161680000000004</v>
      </c>
      <c r="BB62">
        <v>5.1759139999999997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2868.7797869999999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665.29960500000004</v>
      </c>
      <c r="L63">
        <v>378.74812100000003</v>
      </c>
      <c r="M63">
        <v>93.756040999999996</v>
      </c>
      <c r="N63">
        <v>120.15107999999999</v>
      </c>
      <c r="O63">
        <v>126.140377</v>
      </c>
      <c r="P63">
        <v>137.047483</v>
      </c>
      <c r="Q63">
        <v>21.860579999999999</v>
      </c>
      <c r="R63">
        <v>43.379800000000003</v>
      </c>
      <c r="S63">
        <v>26.699255999999998</v>
      </c>
      <c r="T63">
        <v>2.9849399999999999</v>
      </c>
      <c r="U63">
        <v>399.38062500000001</v>
      </c>
      <c r="V63">
        <v>20.0928</v>
      </c>
      <c r="W63">
        <v>42.229365999999999</v>
      </c>
      <c r="X63">
        <v>140.107674</v>
      </c>
      <c r="Y63">
        <v>0</v>
      </c>
      <c r="Z63">
        <v>6.2990930000000001</v>
      </c>
      <c r="AA63">
        <v>40.715045000000003</v>
      </c>
      <c r="AB63">
        <v>46.850833999999999</v>
      </c>
      <c r="AC63">
        <v>33.646990000000002</v>
      </c>
      <c r="AD63">
        <v>42.055908000000002</v>
      </c>
      <c r="AE63">
        <v>57.163438999999997</v>
      </c>
      <c r="AF63">
        <v>0</v>
      </c>
      <c r="AG63">
        <v>45.793467</v>
      </c>
      <c r="AH63">
        <v>173.84373099999999</v>
      </c>
      <c r="AI63">
        <v>17.686458999999999</v>
      </c>
      <c r="AJ63">
        <v>0</v>
      </c>
      <c r="AK63">
        <v>65.354849999999999</v>
      </c>
      <c r="AL63">
        <v>78.574439999999996</v>
      </c>
      <c r="AM63">
        <v>0</v>
      </c>
      <c r="AN63">
        <v>1.0669770000000001</v>
      </c>
      <c r="AO63">
        <v>0</v>
      </c>
      <c r="AP63">
        <v>11.755737</v>
      </c>
      <c r="AQ63">
        <v>0</v>
      </c>
      <c r="AR63">
        <v>42.658560000000001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8.0570690000000003</v>
      </c>
      <c r="AZ63">
        <v>9.8870810000000002</v>
      </c>
      <c r="BA63">
        <v>6.5161680000000004</v>
      </c>
      <c r="BB63">
        <v>5.1759139999999997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2966.9017389999995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665.29960500000004</v>
      </c>
      <c r="L64">
        <v>393.23812099999998</v>
      </c>
      <c r="M64">
        <v>93.756040999999996</v>
      </c>
      <c r="N64">
        <v>120.15107999999999</v>
      </c>
      <c r="O64">
        <v>126.140377</v>
      </c>
      <c r="P64">
        <v>137.047483</v>
      </c>
      <c r="Q64">
        <v>18.479579999999999</v>
      </c>
      <c r="R64">
        <v>43.379800000000003</v>
      </c>
      <c r="S64">
        <v>26.602656</v>
      </c>
      <c r="T64">
        <v>2.9849399999999999</v>
      </c>
      <c r="U64">
        <v>399.38062500000001</v>
      </c>
      <c r="V64">
        <v>20.0928</v>
      </c>
      <c r="W64">
        <v>42.229365999999999</v>
      </c>
      <c r="X64">
        <v>140.107674</v>
      </c>
      <c r="Y64">
        <v>0</v>
      </c>
      <c r="Z64">
        <v>6.2990930000000001</v>
      </c>
      <c r="AA64">
        <v>40.715045000000003</v>
      </c>
      <c r="AB64">
        <v>46.850833999999999</v>
      </c>
      <c r="AC64">
        <v>33.646990000000002</v>
      </c>
      <c r="AD64">
        <v>42.055908000000002</v>
      </c>
      <c r="AE64">
        <v>57.163438999999997</v>
      </c>
      <c r="AF64">
        <v>0</v>
      </c>
      <c r="AG64">
        <v>45.793467</v>
      </c>
      <c r="AH64">
        <v>173.84373099999999</v>
      </c>
      <c r="AI64">
        <v>17.686458999999999</v>
      </c>
      <c r="AJ64">
        <v>0</v>
      </c>
      <c r="AK64">
        <v>65.354849999999999</v>
      </c>
      <c r="AL64">
        <v>78.574439999999996</v>
      </c>
      <c r="AM64">
        <v>0</v>
      </c>
      <c r="AN64">
        <v>1.0669770000000001</v>
      </c>
      <c r="AO64">
        <v>0</v>
      </c>
      <c r="AP64">
        <v>11.755737</v>
      </c>
      <c r="AQ64">
        <v>0</v>
      </c>
      <c r="AR64">
        <v>42.658560000000001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8.0570690000000003</v>
      </c>
      <c r="AZ64">
        <v>9.8870810000000002</v>
      </c>
      <c r="BA64">
        <v>6.5161680000000004</v>
      </c>
      <c r="BB64">
        <v>5.1759139999999997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2977.9141389999995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665.29960500000004</v>
      </c>
      <c r="L65">
        <v>408.07704000000001</v>
      </c>
      <c r="M65">
        <v>93.756040999999996</v>
      </c>
      <c r="N65">
        <v>120.15107999999999</v>
      </c>
      <c r="O65">
        <v>126.140377</v>
      </c>
      <c r="P65">
        <v>137.047483</v>
      </c>
      <c r="Q65">
        <v>21.860579999999999</v>
      </c>
      <c r="R65">
        <v>43.379800000000003</v>
      </c>
      <c r="S65">
        <v>26.699255999999998</v>
      </c>
      <c r="T65">
        <v>2.9849399999999999</v>
      </c>
      <c r="U65">
        <v>399.38062500000001</v>
      </c>
      <c r="V65">
        <v>20.0928</v>
      </c>
      <c r="W65">
        <v>42.229365999999999</v>
      </c>
      <c r="X65">
        <v>140.107674</v>
      </c>
      <c r="Y65">
        <v>0</v>
      </c>
      <c r="Z65">
        <v>6.2990930000000001</v>
      </c>
      <c r="AA65">
        <v>40.715045000000003</v>
      </c>
      <c r="AB65">
        <v>46.850833999999999</v>
      </c>
      <c r="AC65">
        <v>33.646990000000002</v>
      </c>
      <c r="AD65">
        <v>42.055908000000002</v>
      </c>
      <c r="AE65">
        <v>57.163438999999997</v>
      </c>
      <c r="AF65">
        <v>0</v>
      </c>
      <c r="AG65">
        <v>45.793467</v>
      </c>
      <c r="AH65">
        <v>173.84373099999999</v>
      </c>
      <c r="AI65">
        <v>17.686458999999999</v>
      </c>
      <c r="AJ65">
        <v>0</v>
      </c>
      <c r="AK65">
        <v>65.354849999999999</v>
      </c>
      <c r="AL65">
        <v>78.574439999999996</v>
      </c>
      <c r="AM65">
        <v>0</v>
      </c>
      <c r="AN65">
        <v>1.0669770000000001</v>
      </c>
      <c r="AO65">
        <v>0</v>
      </c>
      <c r="AP65">
        <v>11.755737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8.0570690000000003</v>
      </c>
      <c r="AZ65">
        <v>9.8870810000000002</v>
      </c>
      <c r="BA65">
        <v>6.5161680000000004</v>
      </c>
      <c r="BB65">
        <v>5.1759139999999997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2988.76541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665.29960500000004</v>
      </c>
      <c r="L66">
        <v>408.07704000000001</v>
      </c>
      <c r="M66">
        <v>93.756040999999996</v>
      </c>
      <c r="N66">
        <v>120.15107999999999</v>
      </c>
      <c r="O66">
        <v>126.140377</v>
      </c>
      <c r="P66">
        <v>137.047483</v>
      </c>
      <c r="Q66">
        <v>21.860579999999999</v>
      </c>
      <c r="R66">
        <v>43.379800000000003</v>
      </c>
      <c r="S66">
        <v>26.699255999999998</v>
      </c>
      <c r="T66">
        <v>2.9849399999999999</v>
      </c>
      <c r="U66">
        <v>399.38062500000001</v>
      </c>
      <c r="V66">
        <v>20.0928</v>
      </c>
      <c r="W66">
        <v>42.229365999999999</v>
      </c>
      <c r="X66">
        <v>140.107674</v>
      </c>
      <c r="Y66">
        <v>0</v>
      </c>
      <c r="Z66">
        <v>6.2990930000000001</v>
      </c>
      <c r="AA66">
        <v>40.715045000000003</v>
      </c>
      <c r="AB66">
        <v>46.850833999999999</v>
      </c>
      <c r="AC66">
        <v>33.646990000000002</v>
      </c>
      <c r="AD66">
        <v>42.055908000000002</v>
      </c>
      <c r="AE66">
        <v>57.163438999999997</v>
      </c>
      <c r="AF66">
        <v>0</v>
      </c>
      <c r="AG66">
        <v>45.793467</v>
      </c>
      <c r="AH66">
        <v>173.84373099999999</v>
      </c>
      <c r="AI66">
        <v>17.686458999999999</v>
      </c>
      <c r="AJ66">
        <v>0</v>
      </c>
      <c r="AK66">
        <v>65.354849999999999</v>
      </c>
      <c r="AL66">
        <v>78.574439999999996</v>
      </c>
      <c r="AM66">
        <v>0</v>
      </c>
      <c r="AN66">
        <v>1.0669770000000001</v>
      </c>
      <c r="AO66">
        <v>0</v>
      </c>
      <c r="AP66">
        <v>10.518291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8.0570690000000003</v>
      </c>
      <c r="AZ66">
        <v>9.8870810000000002</v>
      </c>
      <c r="BA66">
        <v>6.5161680000000004</v>
      </c>
      <c r="BB66">
        <v>5.1759139999999997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2987.5279639999999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665.29960500000004</v>
      </c>
      <c r="L67">
        <v>408.07704000000001</v>
      </c>
      <c r="M67">
        <v>93.756040999999996</v>
      </c>
      <c r="N67">
        <v>120.15107999999999</v>
      </c>
      <c r="O67">
        <v>126.140377</v>
      </c>
      <c r="P67">
        <v>137.047483</v>
      </c>
      <c r="Q67">
        <v>21.860579999999999</v>
      </c>
      <c r="R67">
        <v>43.379800000000003</v>
      </c>
      <c r="S67">
        <v>26.699255999999998</v>
      </c>
      <c r="T67">
        <v>2.9849399999999999</v>
      </c>
      <c r="U67">
        <v>399.38062500000001</v>
      </c>
      <c r="V67">
        <v>20.0928</v>
      </c>
      <c r="W67">
        <v>42.229365999999999</v>
      </c>
      <c r="X67">
        <v>140.107674</v>
      </c>
      <c r="Y67">
        <v>0</v>
      </c>
      <c r="Z67">
        <v>6.2990930000000001</v>
      </c>
      <c r="AA67">
        <v>40.715045000000003</v>
      </c>
      <c r="AB67">
        <v>46.850833999999999</v>
      </c>
      <c r="AC67">
        <v>33.646990000000002</v>
      </c>
      <c r="AD67">
        <v>42.055908000000002</v>
      </c>
      <c r="AE67">
        <v>57.163438999999997</v>
      </c>
      <c r="AF67">
        <v>0</v>
      </c>
      <c r="AG67">
        <v>45.793467</v>
      </c>
      <c r="AH67">
        <v>173.84373099999999</v>
      </c>
      <c r="AI67">
        <v>4.1268399999999996</v>
      </c>
      <c r="AJ67">
        <v>0</v>
      </c>
      <c r="AK67">
        <v>65.354849999999999</v>
      </c>
      <c r="AL67">
        <v>78.574439999999996</v>
      </c>
      <c r="AM67">
        <v>0</v>
      </c>
      <c r="AN67">
        <v>1.0669770000000001</v>
      </c>
      <c r="AO67">
        <v>0</v>
      </c>
      <c r="AP67">
        <v>10.518291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8.0570690000000003</v>
      </c>
      <c r="AZ67">
        <v>9.8870810000000002</v>
      </c>
      <c r="BA67">
        <v>6.5161680000000004</v>
      </c>
      <c r="BB67">
        <v>5.1759139999999997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2973.9683449999998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665.29960500000004</v>
      </c>
      <c r="L68">
        <v>408.07704000000001</v>
      </c>
      <c r="M68">
        <v>93.756040999999996</v>
      </c>
      <c r="N68">
        <v>120.15107999999999</v>
      </c>
      <c r="O68">
        <v>126.140377</v>
      </c>
      <c r="P68">
        <v>137.047483</v>
      </c>
      <c r="Q68">
        <v>21.860579999999999</v>
      </c>
      <c r="R68">
        <v>43.379800000000003</v>
      </c>
      <c r="S68">
        <v>26.699255999999998</v>
      </c>
      <c r="T68">
        <v>2.9849399999999999</v>
      </c>
      <c r="U68">
        <v>399.38062500000001</v>
      </c>
      <c r="V68">
        <v>20.0928</v>
      </c>
      <c r="W68">
        <v>42.229365999999999</v>
      </c>
      <c r="X68">
        <v>140.107674</v>
      </c>
      <c r="Y68">
        <v>0</v>
      </c>
      <c r="Z68">
        <v>6.2990930000000001</v>
      </c>
      <c r="AA68">
        <v>40.715045000000003</v>
      </c>
      <c r="AB68">
        <v>46.850833999999999</v>
      </c>
      <c r="AC68">
        <v>33.646990000000002</v>
      </c>
      <c r="AD68">
        <v>42.055908000000002</v>
      </c>
      <c r="AE68">
        <v>57.163438999999997</v>
      </c>
      <c r="AF68">
        <v>0</v>
      </c>
      <c r="AG68">
        <v>45.793467</v>
      </c>
      <c r="AH68">
        <v>173.84373099999999</v>
      </c>
      <c r="AI68">
        <v>4.1268399999999996</v>
      </c>
      <c r="AJ68">
        <v>0</v>
      </c>
      <c r="AK68">
        <v>65.354849999999999</v>
      </c>
      <c r="AL68">
        <v>78.574439999999996</v>
      </c>
      <c r="AM68">
        <v>0</v>
      </c>
      <c r="AN68">
        <v>1.0669770000000001</v>
      </c>
      <c r="AO68">
        <v>0</v>
      </c>
      <c r="AP68">
        <v>10.518291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8.0570690000000003</v>
      </c>
      <c r="AZ68">
        <v>9.8870810000000002</v>
      </c>
      <c r="BA68">
        <v>6.5161680000000004</v>
      </c>
      <c r="BB68">
        <v>5.1759139999999997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2973.9683449999998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665.29960500000004</v>
      </c>
      <c r="L69">
        <v>408.07704000000001</v>
      </c>
      <c r="M69">
        <v>93.756040999999996</v>
      </c>
      <c r="N69">
        <v>120.15107999999999</v>
      </c>
      <c r="O69">
        <v>126.140377</v>
      </c>
      <c r="P69">
        <v>137.047483</v>
      </c>
      <c r="Q69">
        <v>21.860579999999999</v>
      </c>
      <c r="R69">
        <v>43.379800000000003</v>
      </c>
      <c r="S69">
        <v>26.699255999999998</v>
      </c>
      <c r="T69">
        <v>2.9849399999999999</v>
      </c>
      <c r="U69">
        <v>399.38062500000001</v>
      </c>
      <c r="V69">
        <v>20.0928</v>
      </c>
      <c r="W69">
        <v>42.229365999999999</v>
      </c>
      <c r="X69">
        <v>140.107674</v>
      </c>
      <c r="Y69">
        <v>0</v>
      </c>
      <c r="Z69">
        <v>6.2990930000000001</v>
      </c>
      <c r="AA69">
        <v>40.715045000000003</v>
      </c>
      <c r="AB69">
        <v>46.850833999999999</v>
      </c>
      <c r="AC69">
        <v>33.646990000000002</v>
      </c>
      <c r="AD69">
        <v>42.055908000000002</v>
      </c>
      <c r="AE69">
        <v>57.163438999999997</v>
      </c>
      <c r="AF69">
        <v>0</v>
      </c>
      <c r="AG69">
        <v>45.793467</v>
      </c>
      <c r="AH69">
        <v>173.84373099999999</v>
      </c>
      <c r="AI69">
        <v>4.1268399999999996</v>
      </c>
      <c r="AJ69">
        <v>0</v>
      </c>
      <c r="AK69">
        <v>65.354849999999999</v>
      </c>
      <c r="AL69">
        <v>78.574439999999996</v>
      </c>
      <c r="AM69">
        <v>0</v>
      </c>
      <c r="AN69">
        <v>1.0669770000000001</v>
      </c>
      <c r="AO69">
        <v>0</v>
      </c>
      <c r="AP69">
        <v>10.518291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8.0570690000000003</v>
      </c>
      <c r="AZ69">
        <v>9.8870810000000002</v>
      </c>
      <c r="BA69">
        <v>6.5161680000000004</v>
      </c>
      <c r="BB69">
        <v>5.1759139999999997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2973.9683449999998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665.29960500000004</v>
      </c>
      <c r="L70">
        <v>408.07704000000001</v>
      </c>
      <c r="M70">
        <v>93.756040999999996</v>
      </c>
      <c r="N70">
        <v>120.15107999999999</v>
      </c>
      <c r="O70">
        <v>126.140377</v>
      </c>
      <c r="P70">
        <v>137.047483</v>
      </c>
      <c r="Q70">
        <v>21.860579999999999</v>
      </c>
      <c r="R70">
        <v>43.379800000000003</v>
      </c>
      <c r="S70">
        <v>26.699255999999998</v>
      </c>
      <c r="T70">
        <v>2.9849399999999999</v>
      </c>
      <c r="U70">
        <v>399.38062500000001</v>
      </c>
      <c r="V70">
        <v>20.0928</v>
      </c>
      <c r="W70">
        <v>42.229365999999999</v>
      </c>
      <c r="X70">
        <v>140.107674</v>
      </c>
      <c r="Y70">
        <v>0</v>
      </c>
      <c r="Z70">
        <v>6.2990930000000001</v>
      </c>
      <c r="AA70">
        <v>40.715045000000003</v>
      </c>
      <c r="AB70">
        <v>46.850833999999999</v>
      </c>
      <c r="AC70">
        <v>33.646990000000002</v>
      </c>
      <c r="AD70">
        <v>42.055908000000002</v>
      </c>
      <c r="AE70">
        <v>57.163438999999997</v>
      </c>
      <c r="AF70">
        <v>0</v>
      </c>
      <c r="AG70">
        <v>45.793467</v>
      </c>
      <c r="AH70">
        <v>173.84373099999999</v>
      </c>
      <c r="AI70">
        <v>4.1268399999999996</v>
      </c>
      <c r="AJ70">
        <v>0</v>
      </c>
      <c r="AK70">
        <v>65.354849999999999</v>
      </c>
      <c r="AL70">
        <v>78.574439999999996</v>
      </c>
      <c r="AM70">
        <v>0</v>
      </c>
      <c r="AN70">
        <v>1.0669770000000001</v>
      </c>
      <c r="AO70">
        <v>0</v>
      </c>
      <c r="AP70">
        <v>10.518291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8.0570690000000003</v>
      </c>
      <c r="AZ70">
        <v>9.8870810000000002</v>
      </c>
      <c r="BA70">
        <v>6.5161680000000004</v>
      </c>
      <c r="BB70">
        <v>5.1759139999999997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2973.9683449999998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665.29960500000004</v>
      </c>
      <c r="L71">
        <v>393.23812099999998</v>
      </c>
      <c r="M71">
        <v>93.756040999999996</v>
      </c>
      <c r="N71">
        <v>120.15107999999999</v>
      </c>
      <c r="O71">
        <v>126.140377</v>
      </c>
      <c r="P71">
        <v>137.047483</v>
      </c>
      <c r="Q71">
        <v>21.860579999999999</v>
      </c>
      <c r="R71">
        <v>43.379800000000003</v>
      </c>
      <c r="S71">
        <v>26.699255999999998</v>
      </c>
      <c r="T71">
        <v>2.9849399999999999</v>
      </c>
      <c r="U71">
        <v>402.09750000000003</v>
      </c>
      <c r="V71">
        <v>20.0928</v>
      </c>
      <c r="W71">
        <v>42.229365999999999</v>
      </c>
      <c r="X71">
        <v>140.107674</v>
      </c>
      <c r="Y71">
        <v>0</v>
      </c>
      <c r="Z71">
        <v>6.2990930000000001</v>
      </c>
      <c r="AA71">
        <v>40.715045000000003</v>
      </c>
      <c r="AB71">
        <v>46.850833999999999</v>
      </c>
      <c r="AC71">
        <v>33.646990000000002</v>
      </c>
      <c r="AD71">
        <v>42.055908000000002</v>
      </c>
      <c r="AE71">
        <v>57.163438999999997</v>
      </c>
      <c r="AF71">
        <v>0</v>
      </c>
      <c r="AG71">
        <v>45.793467</v>
      </c>
      <c r="AH71">
        <v>173.84373099999999</v>
      </c>
      <c r="AI71">
        <v>4.1268399999999996</v>
      </c>
      <c r="AJ71">
        <v>0</v>
      </c>
      <c r="AK71">
        <v>65.354849999999999</v>
      </c>
      <c r="AL71">
        <v>76.677429000000004</v>
      </c>
      <c r="AM71">
        <v>0</v>
      </c>
      <c r="AN71">
        <v>1.0669770000000001</v>
      </c>
      <c r="AO71">
        <v>0</v>
      </c>
      <c r="AP71">
        <v>10.518291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8.0570690000000003</v>
      </c>
      <c r="AZ71">
        <v>9.8870810000000002</v>
      </c>
      <c r="BA71">
        <v>6.5161680000000004</v>
      </c>
      <c r="BB71">
        <v>5.1759139999999997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2959.9492899999996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665.29960500000004</v>
      </c>
      <c r="L72">
        <v>364.73262</v>
      </c>
      <c r="M72">
        <v>93.756040999999996</v>
      </c>
      <c r="N72">
        <v>120.15107999999999</v>
      </c>
      <c r="O72">
        <v>126.140377</v>
      </c>
      <c r="P72">
        <v>137.047483</v>
      </c>
      <c r="Q72">
        <v>21.860579999999999</v>
      </c>
      <c r="R72">
        <v>43.379800000000003</v>
      </c>
      <c r="S72">
        <v>26.699255999999998</v>
      </c>
      <c r="T72">
        <v>2.9849399999999999</v>
      </c>
      <c r="U72">
        <v>402.09750000000003</v>
      </c>
      <c r="V72">
        <v>20.0928</v>
      </c>
      <c r="W72">
        <v>42.229365999999999</v>
      </c>
      <c r="X72">
        <v>140.107674</v>
      </c>
      <c r="Y72">
        <v>0</v>
      </c>
      <c r="Z72">
        <v>6.2990930000000001</v>
      </c>
      <c r="AA72">
        <v>40.715045000000003</v>
      </c>
      <c r="AB72">
        <v>46.850833999999999</v>
      </c>
      <c r="AC72">
        <v>33.646990000000002</v>
      </c>
      <c r="AD72">
        <v>42.055908000000002</v>
      </c>
      <c r="AE72">
        <v>57.163438999999997</v>
      </c>
      <c r="AF72">
        <v>0</v>
      </c>
      <c r="AG72">
        <v>45.793467</v>
      </c>
      <c r="AH72">
        <v>173.84373099999999</v>
      </c>
      <c r="AI72">
        <v>16.212588</v>
      </c>
      <c r="AJ72">
        <v>0</v>
      </c>
      <c r="AK72">
        <v>65.354849999999999</v>
      </c>
      <c r="AL72">
        <v>76.677429000000004</v>
      </c>
      <c r="AM72">
        <v>0</v>
      </c>
      <c r="AN72">
        <v>1.0669770000000001</v>
      </c>
      <c r="AO72">
        <v>0</v>
      </c>
      <c r="AP72">
        <v>10.518291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8.0570690000000003</v>
      </c>
      <c r="AZ72">
        <v>9.8870810000000002</v>
      </c>
      <c r="BA72">
        <v>6.5161680000000004</v>
      </c>
      <c r="BB72">
        <v>5.1759139999999997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2943.5295369999994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665.29960500000004</v>
      </c>
      <c r="L73">
        <v>326.218234</v>
      </c>
      <c r="M73">
        <v>93.756040999999996</v>
      </c>
      <c r="N73">
        <v>120.15107999999999</v>
      </c>
      <c r="O73">
        <v>126.140377</v>
      </c>
      <c r="P73">
        <v>137.047483</v>
      </c>
      <c r="Q73">
        <v>21.860579999999999</v>
      </c>
      <c r="R73">
        <v>43.379800000000003</v>
      </c>
      <c r="S73">
        <v>26.699255999999998</v>
      </c>
      <c r="T73">
        <v>2.9849399999999999</v>
      </c>
      <c r="U73">
        <v>402.09750000000003</v>
      </c>
      <c r="V73">
        <v>20.0928</v>
      </c>
      <c r="W73">
        <v>42.229365999999999</v>
      </c>
      <c r="X73">
        <v>140.107674</v>
      </c>
      <c r="Y73">
        <v>0</v>
      </c>
      <c r="Z73">
        <v>6.2990930000000001</v>
      </c>
      <c r="AA73">
        <v>40.715045000000003</v>
      </c>
      <c r="AB73">
        <v>46.850833999999999</v>
      </c>
      <c r="AC73">
        <v>33.646990000000002</v>
      </c>
      <c r="AD73">
        <v>31.468959999999999</v>
      </c>
      <c r="AE73">
        <v>57.163438999999997</v>
      </c>
      <c r="AF73">
        <v>0</v>
      </c>
      <c r="AG73">
        <v>45.793467</v>
      </c>
      <c r="AH73">
        <v>173.84373099999999</v>
      </c>
      <c r="AI73">
        <v>16.212588</v>
      </c>
      <c r="AJ73">
        <v>0</v>
      </c>
      <c r="AK73">
        <v>65.354849999999999</v>
      </c>
      <c r="AL73">
        <v>75.206963999999999</v>
      </c>
      <c r="AM73">
        <v>5.2082280000000001</v>
      </c>
      <c r="AN73">
        <v>1.0669770000000001</v>
      </c>
      <c r="AO73">
        <v>0</v>
      </c>
      <c r="AP73">
        <v>9.2808449999999993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8.0570690000000003</v>
      </c>
      <c r="AZ73">
        <v>9.8870810000000002</v>
      </c>
      <c r="BA73">
        <v>6.5161680000000004</v>
      </c>
      <c r="BB73">
        <v>5.1759139999999997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2896.9285200000004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665.29960500000004</v>
      </c>
      <c r="L74">
        <v>234.32262</v>
      </c>
      <c r="M74">
        <v>93.756040999999996</v>
      </c>
      <c r="N74">
        <v>120.15107999999999</v>
      </c>
      <c r="O74">
        <v>126.140377</v>
      </c>
      <c r="P74">
        <v>137.047483</v>
      </c>
      <c r="Q74">
        <v>21.860579999999999</v>
      </c>
      <c r="R74">
        <v>43.379800000000003</v>
      </c>
      <c r="S74">
        <v>26.699255999999998</v>
      </c>
      <c r="T74">
        <v>2.9849399999999999</v>
      </c>
      <c r="U74">
        <v>402.09750000000003</v>
      </c>
      <c r="V74">
        <v>20.0928</v>
      </c>
      <c r="W74">
        <v>42.229365999999999</v>
      </c>
      <c r="X74">
        <v>140.107674</v>
      </c>
      <c r="Y74">
        <v>0</v>
      </c>
      <c r="Z74">
        <v>6.2990930000000001</v>
      </c>
      <c r="AA74">
        <v>40.715045000000003</v>
      </c>
      <c r="AB74">
        <v>46.850833999999999</v>
      </c>
      <c r="AC74">
        <v>33.646990000000002</v>
      </c>
      <c r="AD74">
        <v>31.468959999999999</v>
      </c>
      <c r="AE74">
        <v>57.163438999999997</v>
      </c>
      <c r="AF74">
        <v>0</v>
      </c>
      <c r="AG74">
        <v>45.793467</v>
      </c>
      <c r="AH74">
        <v>173.84373099999999</v>
      </c>
      <c r="AI74">
        <v>8.8432300000000001</v>
      </c>
      <c r="AJ74">
        <v>0</v>
      </c>
      <c r="AK74">
        <v>65.354849999999999</v>
      </c>
      <c r="AL74">
        <v>75.206963999999999</v>
      </c>
      <c r="AM74">
        <v>5.2082280000000001</v>
      </c>
      <c r="AN74">
        <v>1.0669770000000001</v>
      </c>
      <c r="AO74">
        <v>0</v>
      </c>
      <c r="AP74">
        <v>9.2808449999999993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8.0570690000000003</v>
      </c>
      <c r="AZ74">
        <v>9.8870810000000002</v>
      </c>
      <c r="BA74">
        <v>6.5161680000000004</v>
      </c>
      <c r="BB74">
        <v>5.1759139999999997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2797.6635480000004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665.29960500000004</v>
      </c>
      <c r="L75">
        <v>200.51262</v>
      </c>
      <c r="M75">
        <v>93.756040999999996</v>
      </c>
      <c r="N75">
        <v>120.15107999999999</v>
      </c>
      <c r="O75">
        <v>126.140377</v>
      </c>
      <c r="P75">
        <v>137.047483</v>
      </c>
      <c r="Q75">
        <v>21.860579999999999</v>
      </c>
      <c r="R75">
        <v>43.379800000000003</v>
      </c>
      <c r="S75">
        <v>26.699255999999998</v>
      </c>
      <c r="T75">
        <v>2.9849399999999999</v>
      </c>
      <c r="U75">
        <v>402.09750000000003</v>
      </c>
      <c r="V75">
        <v>20.0928</v>
      </c>
      <c r="W75">
        <v>42.229365999999999</v>
      </c>
      <c r="X75">
        <v>140.107674</v>
      </c>
      <c r="Y75">
        <v>0</v>
      </c>
      <c r="Z75">
        <v>6.2990930000000001</v>
      </c>
      <c r="AA75">
        <v>40.715045000000003</v>
      </c>
      <c r="AB75">
        <v>46.850833999999999</v>
      </c>
      <c r="AC75">
        <v>33.646990000000002</v>
      </c>
      <c r="AD75">
        <v>31.468959999999999</v>
      </c>
      <c r="AE75">
        <v>57.163438999999997</v>
      </c>
      <c r="AF75">
        <v>0</v>
      </c>
      <c r="AG75">
        <v>45.793467</v>
      </c>
      <c r="AH75">
        <v>173.84373099999999</v>
      </c>
      <c r="AI75">
        <v>11.790972999999999</v>
      </c>
      <c r="AJ75">
        <v>0</v>
      </c>
      <c r="AK75">
        <v>65.354849999999999</v>
      </c>
      <c r="AL75">
        <v>75.206963999999999</v>
      </c>
      <c r="AM75">
        <v>5.2082280000000001</v>
      </c>
      <c r="AN75">
        <v>1.0669770000000001</v>
      </c>
      <c r="AO75">
        <v>0</v>
      </c>
      <c r="AP75">
        <v>9.2808449999999993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8.0570690000000003</v>
      </c>
      <c r="AZ75">
        <v>9.8870810000000002</v>
      </c>
      <c r="BA75">
        <v>6.5161680000000004</v>
      </c>
      <c r="BB75">
        <v>5.1759139999999997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2766.8012910000007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665.29960500000004</v>
      </c>
      <c r="L76">
        <v>127.09662</v>
      </c>
      <c r="M76">
        <v>93.756040999999996</v>
      </c>
      <c r="N76">
        <v>120.15107999999999</v>
      </c>
      <c r="O76">
        <v>126.140377</v>
      </c>
      <c r="P76">
        <v>137.047483</v>
      </c>
      <c r="Q76">
        <v>21.860579999999999</v>
      </c>
      <c r="R76">
        <v>43.379800000000003</v>
      </c>
      <c r="S76">
        <v>26.699255999999998</v>
      </c>
      <c r="T76">
        <v>2.9849399999999999</v>
      </c>
      <c r="U76">
        <v>402.09750000000003</v>
      </c>
      <c r="V76">
        <v>20.0928</v>
      </c>
      <c r="W76">
        <v>33.626460000000002</v>
      </c>
      <c r="X76">
        <v>140.107674</v>
      </c>
      <c r="Y76">
        <v>0</v>
      </c>
      <c r="Z76">
        <v>6.2990930000000001</v>
      </c>
      <c r="AA76">
        <v>40.715045000000003</v>
      </c>
      <c r="AB76">
        <v>46.850833999999999</v>
      </c>
      <c r="AC76">
        <v>33.646990000000002</v>
      </c>
      <c r="AD76">
        <v>31.468959999999999</v>
      </c>
      <c r="AE76">
        <v>57.163438999999997</v>
      </c>
      <c r="AF76">
        <v>0</v>
      </c>
      <c r="AG76">
        <v>45.793467</v>
      </c>
      <c r="AH76">
        <v>173.84373099999999</v>
      </c>
      <c r="AI76">
        <v>76.641323</v>
      </c>
      <c r="AJ76">
        <v>0</v>
      </c>
      <c r="AK76">
        <v>65.354849999999999</v>
      </c>
      <c r="AL76">
        <v>75.206963999999999</v>
      </c>
      <c r="AM76">
        <v>12.101470000000001</v>
      </c>
      <c r="AN76">
        <v>1.0669770000000001</v>
      </c>
      <c r="AO76">
        <v>0</v>
      </c>
      <c r="AP76">
        <v>9.2808449999999993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8.0570690000000003</v>
      </c>
      <c r="AZ76">
        <v>9.8870810000000002</v>
      </c>
      <c r="BA76">
        <v>6.5161680000000004</v>
      </c>
      <c r="BB76">
        <v>5.1759139999999997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2756.5259770000002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665.29960500000004</v>
      </c>
      <c r="L77">
        <v>127.09662</v>
      </c>
      <c r="M77">
        <v>93.756040999999996</v>
      </c>
      <c r="N77">
        <v>120.15107999999999</v>
      </c>
      <c r="O77">
        <v>126.140377</v>
      </c>
      <c r="P77">
        <v>137.047483</v>
      </c>
      <c r="Q77">
        <v>21.860579999999999</v>
      </c>
      <c r="R77">
        <v>43.379800000000003</v>
      </c>
      <c r="S77">
        <v>26.699255999999998</v>
      </c>
      <c r="T77">
        <v>2.9849399999999999</v>
      </c>
      <c r="U77">
        <v>402.09750000000003</v>
      </c>
      <c r="V77">
        <v>20.0928</v>
      </c>
      <c r="W77">
        <v>33.626460000000002</v>
      </c>
      <c r="X77">
        <v>140.107674</v>
      </c>
      <c r="Y77">
        <v>0</v>
      </c>
      <c r="Z77">
        <v>6.2990930000000001</v>
      </c>
      <c r="AA77">
        <v>40.715045000000003</v>
      </c>
      <c r="AB77">
        <v>46.850833999999999</v>
      </c>
      <c r="AC77">
        <v>33.646990000000002</v>
      </c>
      <c r="AD77">
        <v>31.468959999999999</v>
      </c>
      <c r="AE77">
        <v>57.163438999999997</v>
      </c>
      <c r="AF77">
        <v>0</v>
      </c>
      <c r="AG77">
        <v>45.793467</v>
      </c>
      <c r="AH77">
        <v>173.84373099999999</v>
      </c>
      <c r="AI77">
        <v>76.641323</v>
      </c>
      <c r="AJ77">
        <v>0</v>
      </c>
      <c r="AK77">
        <v>65.354849999999999</v>
      </c>
      <c r="AL77">
        <v>75.206963999999999</v>
      </c>
      <c r="AM77">
        <v>12.101470000000001</v>
      </c>
      <c r="AN77">
        <v>1.0669770000000001</v>
      </c>
      <c r="AO77">
        <v>0</v>
      </c>
      <c r="AP77">
        <v>9.2808449999999993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8.0570690000000003</v>
      </c>
      <c r="AZ77">
        <v>9.8870810000000002</v>
      </c>
      <c r="BA77">
        <v>6.5161680000000004</v>
      </c>
      <c r="BB77">
        <v>5.1759139999999997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2756.5259770000002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664.72000500000001</v>
      </c>
      <c r="L78">
        <v>157.39153899999999</v>
      </c>
      <c r="M78">
        <v>93.756040999999996</v>
      </c>
      <c r="N78">
        <v>120.15107999999999</v>
      </c>
      <c r="O78">
        <v>126.140377</v>
      </c>
      <c r="P78">
        <v>137.047483</v>
      </c>
      <c r="Q78">
        <v>21.860579999999999</v>
      </c>
      <c r="R78">
        <v>43.379800000000003</v>
      </c>
      <c r="S78">
        <v>26.699255999999998</v>
      </c>
      <c r="T78">
        <v>2.9849399999999999</v>
      </c>
      <c r="U78">
        <v>402.09750000000003</v>
      </c>
      <c r="V78">
        <v>20.0928</v>
      </c>
      <c r="W78">
        <v>33.626460000000002</v>
      </c>
      <c r="X78">
        <v>140.107674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42.055908000000002</v>
      </c>
      <c r="AE78">
        <v>57.163438999999997</v>
      </c>
      <c r="AF78">
        <v>0</v>
      </c>
      <c r="AG78">
        <v>45.793467</v>
      </c>
      <c r="AH78">
        <v>175.83512999999999</v>
      </c>
      <c r="AI78">
        <v>76.641323</v>
      </c>
      <c r="AJ78">
        <v>0</v>
      </c>
      <c r="AK78">
        <v>65.354849999999999</v>
      </c>
      <c r="AL78">
        <v>75.206963999999999</v>
      </c>
      <c r="AM78">
        <v>18.198159</v>
      </c>
      <c r="AN78">
        <v>1.0669770000000001</v>
      </c>
      <c r="AO78">
        <v>0</v>
      </c>
      <c r="AP78">
        <v>11.137014000000001</v>
      </c>
      <c r="AQ78">
        <v>0</v>
      </c>
      <c r="AR78">
        <v>35.193311999999999</v>
      </c>
      <c r="AS78">
        <v>37.972973000000003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8.2035610000000005</v>
      </c>
      <c r="AZ78">
        <v>9.8870810000000002</v>
      </c>
      <c r="BA78">
        <v>6.6872550000000004</v>
      </c>
      <c r="BB78">
        <v>5.1759139999999997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2822.514001999999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664.72000500000001</v>
      </c>
      <c r="L79">
        <v>239.63491400000001</v>
      </c>
      <c r="M79">
        <v>93.756040999999996</v>
      </c>
      <c r="N79">
        <v>120.15107999999999</v>
      </c>
      <c r="O79">
        <v>126.140377</v>
      </c>
      <c r="P79">
        <v>137.047483</v>
      </c>
      <c r="Q79">
        <v>21.860579999999999</v>
      </c>
      <c r="R79">
        <v>43.379800000000003</v>
      </c>
      <c r="S79">
        <v>26.699255999999998</v>
      </c>
      <c r="T79">
        <v>2.9849399999999999</v>
      </c>
      <c r="U79">
        <v>402.09750000000003</v>
      </c>
      <c r="V79">
        <v>20.0928</v>
      </c>
      <c r="W79">
        <v>42.229365999999999</v>
      </c>
      <c r="X79">
        <v>140.107674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42.055908000000002</v>
      </c>
      <c r="AE79">
        <v>57.163438999999997</v>
      </c>
      <c r="AF79">
        <v>0</v>
      </c>
      <c r="AG79">
        <v>45.793467</v>
      </c>
      <c r="AH79">
        <v>175.83512999999999</v>
      </c>
      <c r="AI79">
        <v>76.641323</v>
      </c>
      <c r="AJ79">
        <v>0</v>
      </c>
      <c r="AK79">
        <v>65.354849999999999</v>
      </c>
      <c r="AL79">
        <v>75.206963999999999</v>
      </c>
      <c r="AM79">
        <v>18.198159</v>
      </c>
      <c r="AN79">
        <v>1.0669770000000001</v>
      </c>
      <c r="AO79">
        <v>0</v>
      </c>
      <c r="AP79">
        <v>11.137014000000001</v>
      </c>
      <c r="AQ79">
        <v>0</v>
      </c>
      <c r="AR79">
        <v>35.193311999999999</v>
      </c>
      <c r="AS79">
        <v>37.972973000000003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8.2035610000000005</v>
      </c>
      <c r="AZ79">
        <v>9.8870810000000002</v>
      </c>
      <c r="BA79">
        <v>6.6872550000000004</v>
      </c>
      <c r="BB79">
        <v>5.1759139999999997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2913.3602829999991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664.72000500000001</v>
      </c>
      <c r="L80">
        <v>350.59153900000001</v>
      </c>
      <c r="M80">
        <v>93.756040999999996</v>
      </c>
      <c r="N80">
        <v>120.15107999999999</v>
      </c>
      <c r="O80">
        <v>126.140377</v>
      </c>
      <c r="P80">
        <v>137.047483</v>
      </c>
      <c r="Q80">
        <v>21.860579999999999</v>
      </c>
      <c r="R80">
        <v>43.379800000000003</v>
      </c>
      <c r="S80">
        <v>26.699255999999998</v>
      </c>
      <c r="T80">
        <v>2.9849399999999999</v>
      </c>
      <c r="U80">
        <v>402.09750000000003</v>
      </c>
      <c r="V80">
        <v>20.0928</v>
      </c>
      <c r="W80">
        <v>42.229365999999999</v>
      </c>
      <c r="X80">
        <v>140.107674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42.055908000000002</v>
      </c>
      <c r="AE80">
        <v>57.163438999999997</v>
      </c>
      <c r="AF80">
        <v>0</v>
      </c>
      <c r="AG80">
        <v>45.793467</v>
      </c>
      <c r="AH80">
        <v>175.83512999999999</v>
      </c>
      <c r="AI80">
        <v>76.641323</v>
      </c>
      <c r="AJ80">
        <v>0</v>
      </c>
      <c r="AK80">
        <v>65.354849999999999</v>
      </c>
      <c r="AL80">
        <v>75.206963999999999</v>
      </c>
      <c r="AM80">
        <v>18.198159</v>
      </c>
      <c r="AN80">
        <v>1.0669770000000001</v>
      </c>
      <c r="AO80">
        <v>0</v>
      </c>
      <c r="AP80">
        <v>11.137014000000001</v>
      </c>
      <c r="AQ80">
        <v>0</v>
      </c>
      <c r="AR80">
        <v>35.193311999999999</v>
      </c>
      <c r="AS80">
        <v>37.972973000000003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8.2035610000000005</v>
      </c>
      <c r="AZ80">
        <v>9.8870810000000002</v>
      </c>
      <c r="BA80">
        <v>6.6872550000000004</v>
      </c>
      <c r="BB80">
        <v>5.1759139999999997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3024.3169079999989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664.72000500000001</v>
      </c>
      <c r="L81">
        <v>408.07704000000001</v>
      </c>
      <c r="M81">
        <v>93.756040999999996</v>
      </c>
      <c r="N81">
        <v>120.15107999999999</v>
      </c>
      <c r="O81">
        <v>126.140377</v>
      </c>
      <c r="P81">
        <v>137.047483</v>
      </c>
      <c r="Q81">
        <v>21.860579999999999</v>
      </c>
      <c r="R81">
        <v>43.379800000000003</v>
      </c>
      <c r="S81">
        <v>26.699255999999998</v>
      </c>
      <c r="T81">
        <v>2.9849399999999999</v>
      </c>
      <c r="U81">
        <v>402.09750000000003</v>
      </c>
      <c r="V81">
        <v>20.0928</v>
      </c>
      <c r="W81">
        <v>42.229365999999999</v>
      </c>
      <c r="X81">
        <v>140.107674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42.055908000000002</v>
      </c>
      <c r="AE81">
        <v>57.163438999999997</v>
      </c>
      <c r="AF81">
        <v>0</v>
      </c>
      <c r="AG81">
        <v>45.793467</v>
      </c>
      <c r="AH81">
        <v>175.83512999999999</v>
      </c>
      <c r="AI81">
        <v>76.641323</v>
      </c>
      <c r="AJ81">
        <v>0</v>
      </c>
      <c r="AK81">
        <v>65.354849999999999</v>
      </c>
      <c r="AL81">
        <v>75.206963999999999</v>
      </c>
      <c r="AM81">
        <v>18.198159</v>
      </c>
      <c r="AN81">
        <v>1.0669770000000001</v>
      </c>
      <c r="AO81">
        <v>0</v>
      </c>
      <c r="AP81">
        <v>7.4246759999999998</v>
      </c>
      <c r="AQ81">
        <v>0</v>
      </c>
      <c r="AR81">
        <v>35.193311999999999</v>
      </c>
      <c r="AS81">
        <v>37.972973000000003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8.2035610000000005</v>
      </c>
      <c r="AZ81">
        <v>9.8870810000000002</v>
      </c>
      <c r="BA81">
        <v>6.6872550000000004</v>
      </c>
      <c r="BB81">
        <v>5.1759139999999997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3078.0900709999996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664.72000500000001</v>
      </c>
      <c r="L82">
        <v>408.07704000000001</v>
      </c>
      <c r="M82">
        <v>93.756040999999996</v>
      </c>
      <c r="N82">
        <v>120.15107999999999</v>
      </c>
      <c r="O82">
        <v>126.140377</v>
      </c>
      <c r="P82">
        <v>137.047483</v>
      </c>
      <c r="Q82">
        <v>21.860579999999999</v>
      </c>
      <c r="R82">
        <v>43.379800000000003</v>
      </c>
      <c r="S82">
        <v>26.699255999999998</v>
      </c>
      <c r="T82">
        <v>2.9849399999999999</v>
      </c>
      <c r="U82">
        <v>402.09750000000003</v>
      </c>
      <c r="V82">
        <v>20.0928</v>
      </c>
      <c r="W82">
        <v>42.229365999999999</v>
      </c>
      <c r="X82">
        <v>140.107674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42.055908000000002</v>
      </c>
      <c r="AE82">
        <v>57.163438999999997</v>
      </c>
      <c r="AF82">
        <v>0</v>
      </c>
      <c r="AG82">
        <v>45.793467</v>
      </c>
      <c r="AH82">
        <v>175.83512999999999</v>
      </c>
      <c r="AI82">
        <v>7.3693580000000001</v>
      </c>
      <c r="AJ82">
        <v>0</v>
      </c>
      <c r="AK82">
        <v>65.354849999999999</v>
      </c>
      <c r="AL82">
        <v>75.206963999999999</v>
      </c>
      <c r="AM82">
        <v>18.198159</v>
      </c>
      <c r="AN82">
        <v>1.0669770000000001</v>
      </c>
      <c r="AO82">
        <v>0</v>
      </c>
      <c r="AP82">
        <v>7.4246759999999998</v>
      </c>
      <c r="AQ82">
        <v>0</v>
      </c>
      <c r="AR82">
        <v>35.193311999999999</v>
      </c>
      <c r="AS82">
        <v>37.972973000000003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8.2035610000000005</v>
      </c>
      <c r="AZ82">
        <v>9.8870810000000002</v>
      </c>
      <c r="BA82">
        <v>6.6872550000000004</v>
      </c>
      <c r="BB82">
        <v>5.1759139999999997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3008.8181059999997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664.72000500000001</v>
      </c>
      <c r="L83">
        <v>408.07704000000001</v>
      </c>
      <c r="M83">
        <v>93.756040999999996</v>
      </c>
      <c r="N83">
        <v>120.15107999999999</v>
      </c>
      <c r="O83">
        <v>126.140377</v>
      </c>
      <c r="P83">
        <v>137.047483</v>
      </c>
      <c r="Q83">
        <v>21.860579999999999</v>
      </c>
      <c r="R83">
        <v>43.379800000000003</v>
      </c>
      <c r="S83">
        <v>26.699255999999998</v>
      </c>
      <c r="T83">
        <v>2.9849399999999999</v>
      </c>
      <c r="U83">
        <v>402.09750000000003</v>
      </c>
      <c r="V83">
        <v>20.0928</v>
      </c>
      <c r="W83">
        <v>42.229365999999999</v>
      </c>
      <c r="X83">
        <v>140.107674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42.055908000000002</v>
      </c>
      <c r="AE83">
        <v>57.163438999999997</v>
      </c>
      <c r="AF83">
        <v>0</v>
      </c>
      <c r="AG83">
        <v>45.793467</v>
      </c>
      <c r="AH83">
        <v>175.83512999999999</v>
      </c>
      <c r="AI83">
        <v>7.3693580000000001</v>
      </c>
      <c r="AJ83">
        <v>0</v>
      </c>
      <c r="AK83">
        <v>65.354849999999999</v>
      </c>
      <c r="AL83">
        <v>75.206963999999999</v>
      </c>
      <c r="AM83">
        <v>18.198159</v>
      </c>
      <c r="AN83">
        <v>1.0669770000000001</v>
      </c>
      <c r="AO83">
        <v>0</v>
      </c>
      <c r="AP83">
        <v>7.4246759999999998</v>
      </c>
      <c r="AQ83">
        <v>0</v>
      </c>
      <c r="AR83">
        <v>35.193311999999999</v>
      </c>
      <c r="AS83">
        <v>37.972973000000003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8.2035610000000005</v>
      </c>
      <c r="AZ83">
        <v>9.8870810000000002</v>
      </c>
      <c r="BA83">
        <v>6.6872550000000004</v>
      </c>
      <c r="BB83">
        <v>5.1759139999999997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3008.8181059999997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664.72000500000001</v>
      </c>
      <c r="L84">
        <v>408.07704000000001</v>
      </c>
      <c r="M84">
        <v>93.756040999999996</v>
      </c>
      <c r="N84">
        <v>120.15107999999999</v>
      </c>
      <c r="O84">
        <v>126.140377</v>
      </c>
      <c r="P84">
        <v>137.047483</v>
      </c>
      <c r="Q84">
        <v>21.860579999999999</v>
      </c>
      <c r="R84">
        <v>43.379800000000003</v>
      </c>
      <c r="S84">
        <v>26.699255999999998</v>
      </c>
      <c r="T84">
        <v>2.9849399999999999</v>
      </c>
      <c r="U84">
        <v>402.09750000000003</v>
      </c>
      <c r="V84">
        <v>20.0928</v>
      </c>
      <c r="W84">
        <v>42.229365999999999</v>
      </c>
      <c r="X84">
        <v>140.107674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42.055908000000002</v>
      </c>
      <c r="AE84">
        <v>57.163438999999997</v>
      </c>
      <c r="AF84">
        <v>0</v>
      </c>
      <c r="AG84">
        <v>45.793467</v>
      </c>
      <c r="AH84">
        <v>175.83512999999999</v>
      </c>
      <c r="AI84">
        <v>7.3693580000000001</v>
      </c>
      <c r="AJ84">
        <v>0</v>
      </c>
      <c r="AK84">
        <v>65.354849999999999</v>
      </c>
      <c r="AL84">
        <v>75.206963999999999</v>
      </c>
      <c r="AM84">
        <v>18.198159</v>
      </c>
      <c r="AN84">
        <v>1.0669770000000001</v>
      </c>
      <c r="AO84">
        <v>0</v>
      </c>
      <c r="AP84">
        <v>7.4246759999999998</v>
      </c>
      <c r="AQ84">
        <v>0</v>
      </c>
      <c r="AR84">
        <v>35.193311999999999</v>
      </c>
      <c r="AS84">
        <v>37.972973000000003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8.2035610000000005</v>
      </c>
      <c r="AZ84">
        <v>9.8870810000000002</v>
      </c>
      <c r="BA84">
        <v>6.6872550000000004</v>
      </c>
      <c r="BB84">
        <v>5.1759139999999997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3008.8181059999997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664.72000500000001</v>
      </c>
      <c r="L85">
        <v>408.07704000000001</v>
      </c>
      <c r="M85">
        <v>93.756040999999996</v>
      </c>
      <c r="N85">
        <v>120.15107999999999</v>
      </c>
      <c r="O85">
        <v>126.140377</v>
      </c>
      <c r="P85">
        <v>137.047483</v>
      </c>
      <c r="Q85">
        <v>21.860579999999999</v>
      </c>
      <c r="R85">
        <v>43.379800000000003</v>
      </c>
      <c r="S85">
        <v>26.699255999999998</v>
      </c>
      <c r="T85">
        <v>2.9849399999999999</v>
      </c>
      <c r="U85">
        <v>402.09750000000003</v>
      </c>
      <c r="V85">
        <v>20.0928</v>
      </c>
      <c r="W85">
        <v>42.229365999999999</v>
      </c>
      <c r="X85">
        <v>140.107674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42.055908000000002</v>
      </c>
      <c r="AE85">
        <v>57.163438999999997</v>
      </c>
      <c r="AF85">
        <v>0</v>
      </c>
      <c r="AG85">
        <v>45.793467</v>
      </c>
      <c r="AH85">
        <v>175.83512999999999</v>
      </c>
      <c r="AI85">
        <v>7.3693580000000001</v>
      </c>
      <c r="AJ85">
        <v>0</v>
      </c>
      <c r="AK85">
        <v>65.354849999999999</v>
      </c>
      <c r="AL85">
        <v>75.206963999999999</v>
      </c>
      <c r="AM85">
        <v>18.198159</v>
      </c>
      <c r="AN85">
        <v>1.0669770000000001</v>
      </c>
      <c r="AO85">
        <v>0</v>
      </c>
      <c r="AP85">
        <v>7.4246759999999998</v>
      </c>
      <c r="AQ85">
        <v>0</v>
      </c>
      <c r="AR85">
        <v>35.193311999999999</v>
      </c>
      <c r="AS85">
        <v>37.972973000000003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8.2035610000000005</v>
      </c>
      <c r="AZ85">
        <v>9.8870810000000002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3008.8181059999997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664.72000500000001</v>
      </c>
      <c r="L86">
        <v>408.07704000000001</v>
      </c>
      <c r="M86">
        <v>93.756040999999996</v>
      </c>
      <c r="N86">
        <v>120.15107999999999</v>
      </c>
      <c r="O86">
        <v>126.140377</v>
      </c>
      <c r="P86">
        <v>137.047483</v>
      </c>
      <c r="Q86">
        <v>21.860579999999999</v>
      </c>
      <c r="R86">
        <v>43.379800000000003</v>
      </c>
      <c r="S86">
        <v>26.699255999999998</v>
      </c>
      <c r="T86">
        <v>2.9849399999999999</v>
      </c>
      <c r="U86">
        <v>402.09750000000003</v>
      </c>
      <c r="V86">
        <v>20.0928</v>
      </c>
      <c r="W86">
        <v>42.229365999999999</v>
      </c>
      <c r="X86">
        <v>140.107674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45.793467</v>
      </c>
      <c r="AH86">
        <v>173.84373099999999</v>
      </c>
      <c r="AI86">
        <v>7.3693580000000001</v>
      </c>
      <c r="AJ86">
        <v>0</v>
      </c>
      <c r="AK86">
        <v>65.354849999999999</v>
      </c>
      <c r="AL86">
        <v>75.206963999999999</v>
      </c>
      <c r="AM86">
        <v>18.161396</v>
      </c>
      <c r="AN86">
        <v>1.0669770000000001</v>
      </c>
      <c r="AO86">
        <v>0</v>
      </c>
      <c r="AP86">
        <v>7.4246759999999998</v>
      </c>
      <c r="AQ86">
        <v>0</v>
      </c>
      <c r="AR86">
        <v>35.193311999999999</v>
      </c>
      <c r="AS86">
        <v>36.602240999999999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8.0570690000000003</v>
      </c>
      <c r="AZ86">
        <v>9.8870810000000002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2987.9371500000002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664.72000500000001</v>
      </c>
      <c r="L87">
        <v>408.07704000000001</v>
      </c>
      <c r="M87">
        <v>93.756040999999996</v>
      </c>
      <c r="N87">
        <v>120.15107999999999</v>
      </c>
      <c r="O87">
        <v>126.140377</v>
      </c>
      <c r="P87">
        <v>137.047483</v>
      </c>
      <c r="Q87">
        <v>21.860579999999999</v>
      </c>
      <c r="R87">
        <v>43.379800000000003</v>
      </c>
      <c r="S87">
        <v>26.699255999999998</v>
      </c>
      <c r="T87">
        <v>2.9849399999999999</v>
      </c>
      <c r="U87">
        <v>402.09750000000003</v>
      </c>
      <c r="V87">
        <v>20.0928</v>
      </c>
      <c r="W87">
        <v>42.229365999999999</v>
      </c>
      <c r="X87">
        <v>140.107674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45.793467</v>
      </c>
      <c r="AH87">
        <v>173.84373099999999</v>
      </c>
      <c r="AI87">
        <v>20.634201999999998</v>
      </c>
      <c r="AJ87">
        <v>0</v>
      </c>
      <c r="AK87">
        <v>65.354849999999999</v>
      </c>
      <c r="AL87">
        <v>75.206963999999999</v>
      </c>
      <c r="AM87">
        <v>18.161396</v>
      </c>
      <c r="AN87">
        <v>1.0669770000000001</v>
      </c>
      <c r="AO87">
        <v>0</v>
      </c>
      <c r="AP87">
        <v>7.4246759999999998</v>
      </c>
      <c r="AQ87">
        <v>0</v>
      </c>
      <c r="AR87">
        <v>35.193311999999999</v>
      </c>
      <c r="AS87">
        <v>36.602240999999999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8.0570690000000003</v>
      </c>
      <c r="AZ87">
        <v>9.8870810000000002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3001.2019940000005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664.72000500000001</v>
      </c>
      <c r="L88">
        <v>408.07704000000001</v>
      </c>
      <c r="M88">
        <v>93.756040999999996</v>
      </c>
      <c r="N88">
        <v>120.15107999999999</v>
      </c>
      <c r="O88">
        <v>126.140377</v>
      </c>
      <c r="P88">
        <v>137.047483</v>
      </c>
      <c r="Q88">
        <v>21.860579999999999</v>
      </c>
      <c r="R88">
        <v>43.379800000000003</v>
      </c>
      <c r="S88">
        <v>26.699255999999998</v>
      </c>
      <c r="T88">
        <v>2.9849399999999999</v>
      </c>
      <c r="U88">
        <v>402.09750000000003</v>
      </c>
      <c r="V88">
        <v>20.0928</v>
      </c>
      <c r="W88">
        <v>42.229365999999999</v>
      </c>
      <c r="X88">
        <v>140.107674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45.793467</v>
      </c>
      <c r="AH88">
        <v>173.84373099999999</v>
      </c>
      <c r="AI88">
        <v>20.634201999999998</v>
      </c>
      <c r="AJ88">
        <v>0</v>
      </c>
      <c r="AK88">
        <v>65.354849999999999</v>
      </c>
      <c r="AL88">
        <v>75.206963999999999</v>
      </c>
      <c r="AM88">
        <v>18.161396</v>
      </c>
      <c r="AN88">
        <v>1.0669770000000001</v>
      </c>
      <c r="AO88">
        <v>0</v>
      </c>
      <c r="AP88">
        <v>7.4246759999999998</v>
      </c>
      <c r="AQ88">
        <v>0</v>
      </c>
      <c r="AR88">
        <v>35.193311999999999</v>
      </c>
      <c r="AS88">
        <v>36.602240999999999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8.0570690000000003</v>
      </c>
      <c r="AZ88">
        <v>9.8870810000000002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3001.2019940000005</v>
      </c>
    </row>
    <row r="89" spans="1:117">
      <c r="A89" t="s">
        <v>131</v>
      </c>
      <c r="B89">
        <v>0</v>
      </c>
      <c r="C89">
        <v>0</v>
      </c>
      <c r="D89">
        <v>19.32</v>
      </c>
      <c r="E89">
        <v>0</v>
      </c>
      <c r="F89">
        <v>0</v>
      </c>
      <c r="G89">
        <v>31.878</v>
      </c>
      <c r="H89">
        <v>0</v>
      </c>
      <c r="I89">
        <v>0</v>
      </c>
      <c r="J89">
        <v>68.207319999999996</v>
      </c>
      <c r="K89">
        <v>664.72000500000001</v>
      </c>
      <c r="L89">
        <v>408.07704000000001</v>
      </c>
      <c r="M89">
        <v>93.756040999999996</v>
      </c>
      <c r="N89">
        <v>120.15107999999999</v>
      </c>
      <c r="O89">
        <v>126.140377</v>
      </c>
      <c r="P89">
        <v>144.88932600000001</v>
      </c>
      <c r="Q89">
        <v>21.860579999999999</v>
      </c>
      <c r="R89">
        <v>43.379800000000003</v>
      </c>
      <c r="S89">
        <v>26.699255999999998</v>
      </c>
      <c r="T89">
        <v>2.9849399999999999</v>
      </c>
      <c r="U89">
        <v>402.09750000000003</v>
      </c>
      <c r="V89">
        <v>20.0928</v>
      </c>
      <c r="W89">
        <v>42.229365999999999</v>
      </c>
      <c r="X89">
        <v>140.107674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45.793467</v>
      </c>
      <c r="AH89">
        <v>173.84373099999999</v>
      </c>
      <c r="AI89">
        <v>20.634201999999998</v>
      </c>
      <c r="AJ89">
        <v>0</v>
      </c>
      <c r="AK89">
        <v>65.354849999999999</v>
      </c>
      <c r="AL89">
        <v>75.206963999999999</v>
      </c>
      <c r="AM89">
        <v>18.161396</v>
      </c>
      <c r="AN89">
        <v>1.0669770000000001</v>
      </c>
      <c r="AO89">
        <v>0</v>
      </c>
      <c r="AP89">
        <v>7.4246759999999998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8.0570690000000003</v>
      </c>
      <c r="AZ89">
        <v>9.8870810000000002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3128.449157</v>
      </c>
    </row>
    <row r="90" spans="1:117">
      <c r="A90" t="s">
        <v>132</v>
      </c>
      <c r="B90">
        <v>0</v>
      </c>
      <c r="C90">
        <v>0</v>
      </c>
      <c r="D90">
        <v>47.845978000000002</v>
      </c>
      <c r="E90">
        <v>0</v>
      </c>
      <c r="F90">
        <v>0</v>
      </c>
      <c r="G90">
        <v>73.649147999999997</v>
      </c>
      <c r="H90">
        <v>0</v>
      </c>
      <c r="I90">
        <v>0</v>
      </c>
      <c r="J90">
        <v>68.207319999999996</v>
      </c>
      <c r="K90">
        <v>664.72000500000001</v>
      </c>
      <c r="L90">
        <v>408.07704000000001</v>
      </c>
      <c r="M90">
        <v>93.756040999999996</v>
      </c>
      <c r="N90">
        <v>120.15107999999999</v>
      </c>
      <c r="O90">
        <v>126.140377</v>
      </c>
      <c r="P90">
        <v>144.88932600000001</v>
      </c>
      <c r="Q90">
        <v>21.860579999999999</v>
      </c>
      <c r="R90">
        <v>43.379800000000003</v>
      </c>
      <c r="S90">
        <v>26.699255999999998</v>
      </c>
      <c r="T90">
        <v>2.9849399999999999</v>
      </c>
      <c r="U90">
        <v>402.09750000000003</v>
      </c>
      <c r="V90">
        <v>20.0928</v>
      </c>
      <c r="W90">
        <v>42.229365999999999</v>
      </c>
      <c r="X90">
        <v>140.107674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42.055908000000002</v>
      </c>
      <c r="AE90">
        <v>57.163438999999997</v>
      </c>
      <c r="AF90">
        <v>0</v>
      </c>
      <c r="AG90">
        <v>45.793467</v>
      </c>
      <c r="AH90">
        <v>175.83512999999999</v>
      </c>
      <c r="AI90">
        <v>20.634201999999998</v>
      </c>
      <c r="AJ90">
        <v>0</v>
      </c>
      <c r="AK90">
        <v>65.354849999999999</v>
      </c>
      <c r="AL90">
        <v>75.206963999999999</v>
      </c>
      <c r="AM90">
        <v>18.198159</v>
      </c>
      <c r="AN90">
        <v>1.0669770000000001</v>
      </c>
      <c r="AO90">
        <v>0</v>
      </c>
      <c r="AP90">
        <v>7.4246759999999998</v>
      </c>
      <c r="AQ90">
        <v>0</v>
      </c>
      <c r="AR90">
        <v>35.193311999999999</v>
      </c>
      <c r="AS90">
        <v>37.972973000000003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8.2035610000000005</v>
      </c>
      <c r="AZ90">
        <v>9.8870810000000002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3219.6272389999995</v>
      </c>
    </row>
    <row r="91" spans="1:117">
      <c r="A91" t="s">
        <v>133</v>
      </c>
      <c r="B91">
        <v>0</v>
      </c>
      <c r="C91">
        <v>0</v>
      </c>
      <c r="D91">
        <v>47.845978000000002</v>
      </c>
      <c r="E91">
        <v>0</v>
      </c>
      <c r="F91">
        <v>0</v>
      </c>
      <c r="G91">
        <v>73.649147999999997</v>
      </c>
      <c r="H91">
        <v>0</v>
      </c>
      <c r="I91">
        <v>0</v>
      </c>
      <c r="J91">
        <v>68.207319999999996</v>
      </c>
      <c r="K91">
        <v>664.72000500000001</v>
      </c>
      <c r="L91">
        <v>408.07704000000001</v>
      </c>
      <c r="M91">
        <v>93.756040999999996</v>
      </c>
      <c r="N91">
        <v>120.15107999999999</v>
      </c>
      <c r="O91">
        <v>126.140377</v>
      </c>
      <c r="P91">
        <v>144.88932600000001</v>
      </c>
      <c r="Q91">
        <v>21.860579999999999</v>
      </c>
      <c r="R91">
        <v>43.379800000000003</v>
      </c>
      <c r="S91">
        <v>26.699255999999998</v>
      </c>
      <c r="T91">
        <v>2.9849399999999999</v>
      </c>
      <c r="U91">
        <v>402.09750000000003</v>
      </c>
      <c r="V91">
        <v>20.0928</v>
      </c>
      <c r="W91">
        <v>42.229365999999999</v>
      </c>
      <c r="X91">
        <v>140.107674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42.055908000000002</v>
      </c>
      <c r="AE91">
        <v>57.163438999999997</v>
      </c>
      <c r="AF91">
        <v>0</v>
      </c>
      <c r="AG91">
        <v>45.793467</v>
      </c>
      <c r="AH91">
        <v>175.83512999999999</v>
      </c>
      <c r="AI91">
        <v>20.634201999999998</v>
      </c>
      <c r="AJ91">
        <v>0</v>
      </c>
      <c r="AK91">
        <v>65.354849999999999</v>
      </c>
      <c r="AL91">
        <v>74.084472000000005</v>
      </c>
      <c r="AM91">
        <v>18.198159</v>
      </c>
      <c r="AN91">
        <v>1.0669770000000001</v>
      </c>
      <c r="AO91">
        <v>0</v>
      </c>
      <c r="AP91">
        <v>9.8995680000000004</v>
      </c>
      <c r="AQ91">
        <v>0</v>
      </c>
      <c r="AR91">
        <v>35.193311999999999</v>
      </c>
      <c r="AS91">
        <v>37.972973000000003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8.2035610000000005</v>
      </c>
      <c r="AZ91">
        <v>9.8870810000000002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3220.9796389999992</v>
      </c>
    </row>
    <row r="92" spans="1:117">
      <c r="A92" t="s">
        <v>134</v>
      </c>
      <c r="B92">
        <v>0</v>
      </c>
      <c r="C92">
        <v>0</v>
      </c>
      <c r="D92">
        <v>47.845978000000002</v>
      </c>
      <c r="E92">
        <v>0</v>
      </c>
      <c r="F92">
        <v>0</v>
      </c>
      <c r="G92">
        <v>73.649147999999997</v>
      </c>
      <c r="H92">
        <v>0</v>
      </c>
      <c r="I92">
        <v>0</v>
      </c>
      <c r="J92">
        <v>68.207319999999996</v>
      </c>
      <c r="K92">
        <v>664.72000500000001</v>
      </c>
      <c r="L92">
        <v>408.07704000000001</v>
      </c>
      <c r="M92">
        <v>93.756040999999996</v>
      </c>
      <c r="N92">
        <v>120.15107999999999</v>
      </c>
      <c r="O92">
        <v>126.140377</v>
      </c>
      <c r="P92">
        <v>144.88932600000001</v>
      </c>
      <c r="Q92">
        <v>21.860579999999999</v>
      </c>
      <c r="R92">
        <v>43.379800000000003</v>
      </c>
      <c r="S92">
        <v>26.699255999999998</v>
      </c>
      <c r="T92">
        <v>2.9849399999999999</v>
      </c>
      <c r="U92">
        <v>402.09750000000003</v>
      </c>
      <c r="V92">
        <v>20.0928</v>
      </c>
      <c r="W92">
        <v>42.229365999999999</v>
      </c>
      <c r="X92">
        <v>140.107674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42.055908000000002</v>
      </c>
      <c r="AE92">
        <v>57.163438999999997</v>
      </c>
      <c r="AF92">
        <v>0</v>
      </c>
      <c r="AG92">
        <v>45.793467</v>
      </c>
      <c r="AH92">
        <v>175.83512999999999</v>
      </c>
      <c r="AI92">
        <v>20.634201999999998</v>
      </c>
      <c r="AJ92">
        <v>0</v>
      </c>
      <c r="AK92">
        <v>65.354849999999999</v>
      </c>
      <c r="AL92">
        <v>74.084472000000005</v>
      </c>
      <c r="AM92">
        <v>18.198159</v>
      </c>
      <c r="AN92">
        <v>1.0669770000000001</v>
      </c>
      <c r="AO92">
        <v>0</v>
      </c>
      <c r="AP92">
        <v>9.8995680000000004</v>
      </c>
      <c r="AQ92">
        <v>0</v>
      </c>
      <c r="AR92">
        <v>35.193311999999999</v>
      </c>
      <c r="AS92">
        <v>37.972973000000003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8.2035610000000005</v>
      </c>
      <c r="AZ92">
        <v>9.8870810000000002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3220.9796389999992</v>
      </c>
    </row>
    <row r="93" spans="1:117">
      <c r="A93" t="s">
        <v>135</v>
      </c>
      <c r="B93">
        <v>0</v>
      </c>
      <c r="C93">
        <v>0</v>
      </c>
      <c r="D93">
        <v>47.845978000000002</v>
      </c>
      <c r="E93">
        <v>0</v>
      </c>
      <c r="F93">
        <v>0</v>
      </c>
      <c r="G93">
        <v>73.649147999999997</v>
      </c>
      <c r="H93">
        <v>0</v>
      </c>
      <c r="I93">
        <v>0</v>
      </c>
      <c r="J93">
        <v>68.207319999999996</v>
      </c>
      <c r="K93">
        <v>664.72000500000001</v>
      </c>
      <c r="L93">
        <v>408.07704000000001</v>
      </c>
      <c r="M93">
        <v>93.756040999999996</v>
      </c>
      <c r="N93">
        <v>120.15107999999999</v>
      </c>
      <c r="O93">
        <v>126.140377</v>
      </c>
      <c r="P93">
        <v>144.88932600000001</v>
      </c>
      <c r="Q93">
        <v>21.860579999999999</v>
      </c>
      <c r="R93">
        <v>43.379800000000003</v>
      </c>
      <c r="S93">
        <v>26.699255999999998</v>
      </c>
      <c r="T93">
        <v>2.9849399999999999</v>
      </c>
      <c r="U93">
        <v>402.09750000000003</v>
      </c>
      <c r="V93">
        <v>20.0928</v>
      </c>
      <c r="W93">
        <v>42.229365999999999</v>
      </c>
      <c r="X93">
        <v>140.107674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42.055908000000002</v>
      </c>
      <c r="AE93">
        <v>57.163438999999997</v>
      </c>
      <c r="AF93">
        <v>0</v>
      </c>
      <c r="AG93">
        <v>45.793467</v>
      </c>
      <c r="AH93">
        <v>175.83512999999999</v>
      </c>
      <c r="AI93">
        <v>20.634201999999998</v>
      </c>
      <c r="AJ93">
        <v>0</v>
      </c>
      <c r="AK93">
        <v>65.354849999999999</v>
      </c>
      <c r="AL93">
        <v>74.084472000000005</v>
      </c>
      <c r="AM93">
        <v>18.198159</v>
      </c>
      <c r="AN93">
        <v>1.0669770000000001</v>
      </c>
      <c r="AO93">
        <v>0</v>
      </c>
      <c r="AP93">
        <v>9.8995680000000004</v>
      </c>
      <c r="AQ93">
        <v>0</v>
      </c>
      <c r="AR93">
        <v>35.193311999999999</v>
      </c>
      <c r="AS93">
        <v>37.972973000000003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8.2035610000000005</v>
      </c>
      <c r="AZ93">
        <v>9.8870810000000002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3220.9796389999992</v>
      </c>
    </row>
    <row r="94" spans="1:117">
      <c r="A94" t="s">
        <v>136</v>
      </c>
      <c r="B94">
        <v>0</v>
      </c>
      <c r="C94">
        <v>0</v>
      </c>
      <c r="D94">
        <v>47.845978000000002</v>
      </c>
      <c r="E94">
        <v>0</v>
      </c>
      <c r="F94">
        <v>0</v>
      </c>
      <c r="G94">
        <v>73.649147999999997</v>
      </c>
      <c r="H94">
        <v>0</v>
      </c>
      <c r="I94">
        <v>0</v>
      </c>
      <c r="J94">
        <v>68.207319999999996</v>
      </c>
      <c r="K94">
        <v>664.72000500000001</v>
      </c>
      <c r="L94">
        <v>408.07704000000001</v>
      </c>
      <c r="M94">
        <v>93.756040999999996</v>
      </c>
      <c r="N94">
        <v>120.15107999999999</v>
      </c>
      <c r="O94">
        <v>126.140377</v>
      </c>
      <c r="P94">
        <v>144.88932600000001</v>
      </c>
      <c r="Q94">
        <v>21.860579999999999</v>
      </c>
      <c r="R94">
        <v>43.379800000000003</v>
      </c>
      <c r="S94">
        <v>26.699255999999998</v>
      </c>
      <c r="T94">
        <v>2.9849399999999999</v>
      </c>
      <c r="U94">
        <v>402.09750000000003</v>
      </c>
      <c r="V94">
        <v>20.0928</v>
      </c>
      <c r="W94">
        <v>42.229365999999999</v>
      </c>
      <c r="X94">
        <v>140.107674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45.793467</v>
      </c>
      <c r="AH94">
        <v>173.84373099999999</v>
      </c>
      <c r="AI94">
        <v>20.634201999999998</v>
      </c>
      <c r="AJ94">
        <v>0</v>
      </c>
      <c r="AK94">
        <v>65.354849999999999</v>
      </c>
      <c r="AL94">
        <v>74.084472000000005</v>
      </c>
      <c r="AM94">
        <v>18.161396</v>
      </c>
      <c r="AN94">
        <v>1.0669770000000001</v>
      </c>
      <c r="AO94">
        <v>0</v>
      </c>
      <c r="AP94">
        <v>7.4246759999999998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8.0570690000000003</v>
      </c>
      <c r="AZ94">
        <v>9.8870810000000002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3200.7350839999999</v>
      </c>
    </row>
    <row r="95" spans="1:117">
      <c r="A95" t="s">
        <v>137</v>
      </c>
      <c r="B95">
        <v>0</v>
      </c>
      <c r="C95">
        <v>0</v>
      </c>
      <c r="D95">
        <v>48.475530999999997</v>
      </c>
      <c r="E95">
        <v>0</v>
      </c>
      <c r="F95">
        <v>0</v>
      </c>
      <c r="G95">
        <v>73.649147999999997</v>
      </c>
      <c r="H95">
        <v>0</v>
      </c>
      <c r="I95">
        <v>0</v>
      </c>
      <c r="J95">
        <v>68.207319999999996</v>
      </c>
      <c r="K95">
        <v>664.72000500000001</v>
      </c>
      <c r="L95">
        <v>408.07704000000001</v>
      </c>
      <c r="M95">
        <v>93.756040999999996</v>
      </c>
      <c r="N95">
        <v>120.15107999999999</v>
      </c>
      <c r="O95">
        <v>126.140377</v>
      </c>
      <c r="P95">
        <v>144.88932600000001</v>
      </c>
      <c r="Q95">
        <v>21.860579999999999</v>
      </c>
      <c r="R95">
        <v>43.379800000000003</v>
      </c>
      <c r="S95">
        <v>26.699255999999998</v>
      </c>
      <c r="T95">
        <v>2.9849399999999999</v>
      </c>
      <c r="U95">
        <v>402.09750000000003</v>
      </c>
      <c r="V95">
        <v>20.0928</v>
      </c>
      <c r="W95">
        <v>42.229365999999999</v>
      </c>
      <c r="X95">
        <v>140.107674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45.793467</v>
      </c>
      <c r="AH95">
        <v>173.84373099999999</v>
      </c>
      <c r="AI95">
        <v>20.634201999999998</v>
      </c>
      <c r="AJ95">
        <v>0</v>
      </c>
      <c r="AK95">
        <v>65.354849999999999</v>
      </c>
      <c r="AL95">
        <v>74.084472000000005</v>
      </c>
      <c r="AM95">
        <v>18.161396</v>
      </c>
      <c r="AN95">
        <v>1.0669770000000001</v>
      </c>
      <c r="AO95">
        <v>0</v>
      </c>
      <c r="AP95">
        <v>9.2808449999999993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8.0570690000000003</v>
      </c>
      <c r="AZ95">
        <v>9.8870810000000002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3203.2208060000003</v>
      </c>
    </row>
    <row r="96" spans="1:117">
      <c r="A96" t="s">
        <v>138</v>
      </c>
      <c r="B96">
        <v>0</v>
      </c>
      <c r="C96">
        <v>0</v>
      </c>
      <c r="D96">
        <v>48.475530999999997</v>
      </c>
      <c r="E96">
        <v>0</v>
      </c>
      <c r="F96">
        <v>0</v>
      </c>
      <c r="G96">
        <v>73.649147999999997</v>
      </c>
      <c r="H96">
        <v>0</v>
      </c>
      <c r="I96">
        <v>0</v>
      </c>
      <c r="J96">
        <v>68.207319999999996</v>
      </c>
      <c r="K96">
        <v>664.72000500000001</v>
      </c>
      <c r="L96">
        <v>408.07704000000001</v>
      </c>
      <c r="M96">
        <v>93.756040999999996</v>
      </c>
      <c r="N96">
        <v>120.15107999999999</v>
      </c>
      <c r="O96">
        <v>126.140377</v>
      </c>
      <c r="P96">
        <v>144.88932600000001</v>
      </c>
      <c r="Q96">
        <v>21.860579999999999</v>
      </c>
      <c r="R96">
        <v>43.379800000000003</v>
      </c>
      <c r="S96">
        <v>26.699255999999998</v>
      </c>
      <c r="T96">
        <v>2.9849399999999999</v>
      </c>
      <c r="U96">
        <v>402.09750000000003</v>
      </c>
      <c r="V96">
        <v>20.0928</v>
      </c>
      <c r="W96">
        <v>42.229365999999999</v>
      </c>
      <c r="X96">
        <v>140.107674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45.793467</v>
      </c>
      <c r="AH96">
        <v>173.84373099999999</v>
      </c>
      <c r="AI96">
        <v>20.634201999999998</v>
      </c>
      <c r="AJ96">
        <v>0</v>
      </c>
      <c r="AK96">
        <v>65.354849999999999</v>
      </c>
      <c r="AL96">
        <v>74.084472000000005</v>
      </c>
      <c r="AM96">
        <v>15.318315999999999</v>
      </c>
      <c r="AN96">
        <v>1.0669770000000001</v>
      </c>
      <c r="AO96">
        <v>0</v>
      </c>
      <c r="AP96">
        <v>9.2808449999999993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8.0570690000000003</v>
      </c>
      <c r="AZ96">
        <v>9.8870810000000002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3200.3777259999997</v>
      </c>
    </row>
    <row r="97" spans="1:117">
      <c r="A97" t="s">
        <v>139</v>
      </c>
      <c r="B97">
        <v>0</v>
      </c>
      <c r="C97">
        <v>0</v>
      </c>
      <c r="D97">
        <v>48.475530999999997</v>
      </c>
      <c r="E97">
        <v>0</v>
      </c>
      <c r="F97">
        <v>0</v>
      </c>
      <c r="G97">
        <v>73.649147999999997</v>
      </c>
      <c r="H97">
        <v>0</v>
      </c>
      <c r="I97">
        <v>0</v>
      </c>
      <c r="J97">
        <v>68.207319999999996</v>
      </c>
      <c r="K97">
        <v>664.72000500000001</v>
      </c>
      <c r="L97">
        <v>408.07704000000001</v>
      </c>
      <c r="M97">
        <v>93.756040999999996</v>
      </c>
      <c r="N97">
        <v>120.15107999999999</v>
      </c>
      <c r="O97">
        <v>126.140377</v>
      </c>
      <c r="P97">
        <v>144.88932600000001</v>
      </c>
      <c r="Q97">
        <v>21.860579999999999</v>
      </c>
      <c r="R97">
        <v>43.379800000000003</v>
      </c>
      <c r="S97">
        <v>26.699255999999998</v>
      </c>
      <c r="T97">
        <v>2.9849399999999999</v>
      </c>
      <c r="U97">
        <v>402.09750000000003</v>
      </c>
      <c r="V97">
        <v>20.0928</v>
      </c>
      <c r="W97">
        <v>42.229365999999999</v>
      </c>
      <c r="X97">
        <v>140.107674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45.793467</v>
      </c>
      <c r="AH97">
        <v>173.84373099999999</v>
      </c>
      <c r="AI97">
        <v>20.634201999999998</v>
      </c>
      <c r="AJ97">
        <v>0</v>
      </c>
      <c r="AK97">
        <v>65.354849999999999</v>
      </c>
      <c r="AL97">
        <v>74.084472000000005</v>
      </c>
      <c r="AM97">
        <v>15.318315999999999</v>
      </c>
      <c r="AN97">
        <v>1.0669770000000001</v>
      </c>
      <c r="AO97">
        <v>0</v>
      </c>
      <c r="AP97">
        <v>4.331061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8.0570690000000003</v>
      </c>
      <c r="AZ97">
        <v>9.8870810000000002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3195.4279419999998</v>
      </c>
    </row>
    <row r="98" spans="1:117">
      <c r="A98" t="s">
        <v>140</v>
      </c>
      <c r="B98">
        <v>0</v>
      </c>
      <c r="C98">
        <v>0</v>
      </c>
      <c r="D98">
        <v>48.475530999999997</v>
      </c>
      <c r="E98">
        <v>0</v>
      </c>
      <c r="F98">
        <v>0</v>
      </c>
      <c r="G98">
        <v>73.649147999999997</v>
      </c>
      <c r="H98">
        <v>0</v>
      </c>
      <c r="I98">
        <v>0</v>
      </c>
      <c r="J98">
        <v>68.207319999999996</v>
      </c>
      <c r="K98">
        <v>664.72000500000001</v>
      </c>
      <c r="L98">
        <v>408.07704000000001</v>
      </c>
      <c r="M98">
        <v>93.756040999999996</v>
      </c>
      <c r="N98">
        <v>120.15107999999999</v>
      </c>
      <c r="O98">
        <v>126.140377</v>
      </c>
      <c r="P98">
        <v>144.88932600000001</v>
      </c>
      <c r="Q98">
        <v>21.860579999999999</v>
      </c>
      <c r="R98">
        <v>43.379800000000003</v>
      </c>
      <c r="S98">
        <v>26.699255999999998</v>
      </c>
      <c r="T98">
        <v>2.9849399999999999</v>
      </c>
      <c r="U98">
        <v>402.09750000000003</v>
      </c>
      <c r="V98">
        <v>20.0928</v>
      </c>
      <c r="W98">
        <v>42.229365999999999</v>
      </c>
      <c r="X98">
        <v>140.107674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45.793467</v>
      </c>
      <c r="AH98">
        <v>173.84373099999999</v>
      </c>
      <c r="AI98">
        <v>20.634201999999998</v>
      </c>
      <c r="AJ98">
        <v>0</v>
      </c>
      <c r="AK98">
        <v>65.354849999999999</v>
      </c>
      <c r="AL98">
        <v>74.084472000000005</v>
      </c>
      <c r="AM98">
        <v>15.318315999999999</v>
      </c>
      <c r="AN98">
        <v>1.0669770000000001</v>
      </c>
      <c r="AO98">
        <v>0</v>
      </c>
      <c r="AP98">
        <v>4.331061</v>
      </c>
      <c r="AQ98">
        <v>0</v>
      </c>
      <c r="AR98">
        <v>35.193311999999999</v>
      </c>
      <c r="AS98">
        <v>36.602240999999999</v>
      </c>
      <c r="AT98">
        <v>19.319987999999999</v>
      </c>
      <c r="AU98">
        <v>0</v>
      </c>
      <c r="AV98">
        <v>0</v>
      </c>
      <c r="AW98">
        <v>0</v>
      </c>
      <c r="AX98">
        <v>0</v>
      </c>
      <c r="AY98">
        <v>8.0570690000000003</v>
      </c>
      <c r="AZ98">
        <v>9.8870810000000002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3195.4279419999998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0.12621637275</v>
      </c>
      <c r="E99">
        <f t="shared" si="2"/>
        <v>0</v>
      </c>
      <c r="F99">
        <f t="shared" si="2"/>
        <v>0</v>
      </c>
      <c r="G99">
        <f t="shared" si="2"/>
        <v>0.19350553299999995</v>
      </c>
      <c r="H99">
        <f t="shared" si="2"/>
        <v>0</v>
      </c>
      <c r="I99">
        <f t="shared" si="2"/>
        <v>0</v>
      </c>
      <c r="J99">
        <f t="shared" si="2"/>
        <v>0.18741373699999997</v>
      </c>
      <c r="K99">
        <f t="shared" si="2"/>
        <v>13.602026187000012</v>
      </c>
      <c r="L99">
        <f t="shared" si="2"/>
        <v>7.2599204232500041</v>
      </c>
      <c r="M99">
        <f t="shared" si="2"/>
        <v>2.2501449839999976</v>
      </c>
      <c r="N99">
        <f t="shared" si="2"/>
        <v>2.8836259199999947</v>
      </c>
      <c r="O99">
        <f t="shared" si="2"/>
        <v>3.0273690479999957</v>
      </c>
      <c r="P99">
        <f t="shared" si="2"/>
        <v>3.2894736252500043</v>
      </c>
      <c r="Q99">
        <f t="shared" si="2"/>
        <v>0.47732838475000033</v>
      </c>
      <c r="R99">
        <f t="shared" si="2"/>
        <v>0.94832416425000177</v>
      </c>
      <c r="S99">
        <f t="shared" si="2"/>
        <v>0.5855847110000002</v>
      </c>
      <c r="T99">
        <f t="shared" si="2"/>
        <v>7.0268625249999925E-2</v>
      </c>
      <c r="U99">
        <f t="shared" si="2"/>
        <v>9.6041361447500204</v>
      </c>
      <c r="V99">
        <f t="shared" si="2"/>
        <v>0.44603026124999928</v>
      </c>
      <c r="W99">
        <f t="shared" si="2"/>
        <v>0.9759850815000003</v>
      </c>
      <c r="X99">
        <f t="shared" si="2"/>
        <v>3.2636373740000066</v>
      </c>
      <c r="Y99">
        <f t="shared" si="2"/>
        <v>0</v>
      </c>
      <c r="Z99">
        <f t="shared" si="2"/>
        <v>0.24284023299999999</v>
      </c>
      <c r="AA99">
        <f t="shared" si="2"/>
        <v>0.87749118349999911</v>
      </c>
      <c r="AB99">
        <f t="shared" si="2"/>
        <v>1.1284981289999987</v>
      </c>
      <c r="AC99">
        <f t="shared" si="2"/>
        <v>0.80752776000000126</v>
      </c>
      <c r="AD99">
        <f t="shared" si="2"/>
        <v>0.99610810699999863</v>
      </c>
      <c r="AE99">
        <f t="shared" si="2"/>
        <v>1.3719225359999987</v>
      </c>
      <c r="AF99">
        <f t="shared" si="2"/>
        <v>0</v>
      </c>
      <c r="AG99">
        <f t="shared" si="2"/>
        <v>1.0990432080000001</v>
      </c>
      <c r="AH99">
        <f t="shared" si="2"/>
        <v>4.1782237410000054</v>
      </c>
      <c r="AI99">
        <f t="shared" si="2"/>
        <v>0.49603148474999975</v>
      </c>
      <c r="AJ99">
        <f t="shared" si="2"/>
        <v>0</v>
      </c>
      <c r="AK99">
        <f t="shared" si="2"/>
        <v>1.5685163999999987</v>
      </c>
      <c r="AL99">
        <f t="shared" si="2"/>
        <v>1.7737590532500012</v>
      </c>
      <c r="AM99">
        <f t="shared" si="2"/>
        <v>0.15316631149999996</v>
      </c>
      <c r="AN99">
        <f t="shared" si="2"/>
        <v>2.6109551999999953E-2</v>
      </c>
      <c r="AO99">
        <f t="shared" si="2"/>
        <v>5.1120720000000014E-3</v>
      </c>
      <c r="AP99">
        <f t="shared" si="2"/>
        <v>0.16730269599999997</v>
      </c>
      <c r="AQ99">
        <f t="shared" si="2"/>
        <v>0</v>
      </c>
      <c r="AR99">
        <f t="shared" si="2"/>
        <v>0.86703523199999943</v>
      </c>
      <c r="AS99">
        <f t="shared" si="2"/>
        <v>0.88256598000000053</v>
      </c>
      <c r="AT99">
        <f t="shared" si="2"/>
        <v>0.44437303624999958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0.19380913200000002</v>
      </c>
      <c r="AZ99">
        <f t="shared" si="2"/>
        <v>0.23728994399999975</v>
      </c>
      <c r="BA99">
        <f t="shared" si="2"/>
        <v>0.15690129299999997</v>
      </c>
      <c r="BB99">
        <f t="shared" si="2"/>
        <v>0.12422193599999978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66.988839597250021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D2" t="s">
        <v>2</v>
      </c>
      <c r="G2" t="s">
        <v>5</v>
      </c>
      <c r="J2" t="s">
        <v>12</v>
      </c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4.4896779999999996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4.4896779999999996</v>
      </c>
    </row>
    <row r="90" spans="1:117">
      <c r="A90" t="s">
        <v>132</v>
      </c>
      <c r="B90">
        <v>0</v>
      </c>
      <c r="C90">
        <v>0</v>
      </c>
      <c r="D90">
        <v>10.114022</v>
      </c>
      <c r="E90">
        <v>0</v>
      </c>
      <c r="F90">
        <v>0</v>
      </c>
      <c r="G90">
        <v>21.984852</v>
      </c>
      <c r="H90">
        <v>0</v>
      </c>
      <c r="I90">
        <v>0</v>
      </c>
      <c r="J90">
        <v>44.184102000000003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76.282976000000005</v>
      </c>
    </row>
    <row r="91" spans="1:117">
      <c r="A91" t="s">
        <v>133</v>
      </c>
      <c r="B91">
        <v>0</v>
      </c>
      <c r="C91">
        <v>0</v>
      </c>
      <c r="D91">
        <v>48.754021999999999</v>
      </c>
      <c r="E91">
        <v>0</v>
      </c>
      <c r="F91">
        <v>0</v>
      </c>
      <c r="G91">
        <v>85.740852000000004</v>
      </c>
      <c r="H91">
        <v>0</v>
      </c>
      <c r="I91">
        <v>0</v>
      </c>
      <c r="J91">
        <v>44.184102000000003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178.67897600000001</v>
      </c>
    </row>
    <row r="92" spans="1:117">
      <c r="A92" t="s">
        <v>134</v>
      </c>
      <c r="B92">
        <v>0</v>
      </c>
      <c r="C92">
        <v>0</v>
      </c>
      <c r="D92">
        <v>87.394022000000007</v>
      </c>
      <c r="E92">
        <v>0</v>
      </c>
      <c r="F92">
        <v>0</v>
      </c>
      <c r="G92">
        <v>144.9</v>
      </c>
      <c r="H92">
        <v>0</v>
      </c>
      <c r="I92">
        <v>0</v>
      </c>
      <c r="J92">
        <v>44.184102000000003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276.47812400000004</v>
      </c>
    </row>
    <row r="93" spans="1:117">
      <c r="A93" t="s">
        <v>135</v>
      </c>
      <c r="B93">
        <v>0</v>
      </c>
      <c r="C93">
        <v>0</v>
      </c>
      <c r="D93">
        <v>126.03402199999999</v>
      </c>
      <c r="E93">
        <v>0</v>
      </c>
      <c r="F93">
        <v>0</v>
      </c>
      <c r="G93">
        <v>159.38999999999999</v>
      </c>
      <c r="H93">
        <v>0</v>
      </c>
      <c r="I93">
        <v>0</v>
      </c>
      <c r="J93">
        <v>44.184102000000003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329.60812399999998</v>
      </c>
    </row>
    <row r="94" spans="1:117">
      <c r="A94" t="s">
        <v>136</v>
      </c>
      <c r="B94">
        <v>0</v>
      </c>
      <c r="C94">
        <v>0</v>
      </c>
      <c r="D94">
        <v>164.67402200000001</v>
      </c>
      <c r="E94">
        <v>0</v>
      </c>
      <c r="F94">
        <v>0</v>
      </c>
      <c r="G94">
        <v>159.38999999999999</v>
      </c>
      <c r="H94">
        <v>0</v>
      </c>
      <c r="I94">
        <v>0</v>
      </c>
      <c r="J94">
        <v>44.184102000000003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368.24812400000002</v>
      </c>
    </row>
    <row r="95" spans="1:117">
      <c r="A95" t="s">
        <v>137</v>
      </c>
      <c r="B95">
        <v>0</v>
      </c>
      <c r="C95">
        <v>0</v>
      </c>
      <c r="D95">
        <v>171.65799799999999</v>
      </c>
      <c r="E95">
        <v>0</v>
      </c>
      <c r="F95">
        <v>0</v>
      </c>
      <c r="G95">
        <v>159.38999999999999</v>
      </c>
      <c r="H95">
        <v>0</v>
      </c>
      <c r="I95">
        <v>0</v>
      </c>
      <c r="J95">
        <v>44.184102000000003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375.2321</v>
      </c>
    </row>
    <row r="96" spans="1:117">
      <c r="A96" t="s">
        <v>138</v>
      </c>
      <c r="B96">
        <v>0</v>
      </c>
      <c r="C96">
        <v>0</v>
      </c>
      <c r="D96">
        <v>171.65799799999999</v>
      </c>
      <c r="E96">
        <v>0</v>
      </c>
      <c r="F96">
        <v>0</v>
      </c>
      <c r="G96">
        <v>159.38999999999999</v>
      </c>
      <c r="H96">
        <v>0</v>
      </c>
      <c r="I96">
        <v>0</v>
      </c>
      <c r="J96">
        <v>44.184102000000003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375.2321</v>
      </c>
    </row>
    <row r="97" spans="1:117">
      <c r="A97" t="s">
        <v>139</v>
      </c>
      <c r="B97">
        <v>0</v>
      </c>
      <c r="C97">
        <v>0</v>
      </c>
      <c r="D97">
        <v>171.65799799999999</v>
      </c>
      <c r="E97">
        <v>0</v>
      </c>
      <c r="F97">
        <v>0</v>
      </c>
      <c r="G97">
        <v>188.37</v>
      </c>
      <c r="H97">
        <v>0</v>
      </c>
      <c r="I97">
        <v>0</v>
      </c>
      <c r="J97">
        <v>44.184102000000003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404.21210000000002</v>
      </c>
    </row>
    <row r="98" spans="1:117">
      <c r="A98" t="s">
        <v>140</v>
      </c>
      <c r="B98">
        <v>0</v>
      </c>
      <c r="C98">
        <v>0</v>
      </c>
      <c r="D98">
        <v>171.65799799999999</v>
      </c>
      <c r="E98">
        <v>0</v>
      </c>
      <c r="F98">
        <v>0</v>
      </c>
      <c r="G98">
        <v>188.37</v>
      </c>
      <c r="H98">
        <v>0</v>
      </c>
      <c r="I98">
        <v>0</v>
      </c>
      <c r="J98">
        <v>44.184102000000003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404.21210000000002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0.2809005255</v>
      </c>
      <c r="E99">
        <f t="shared" si="2"/>
        <v>0</v>
      </c>
      <c r="F99">
        <f t="shared" si="2"/>
        <v>0</v>
      </c>
      <c r="G99">
        <f t="shared" si="2"/>
        <v>0.31673142599999993</v>
      </c>
      <c r="H99">
        <f t="shared" si="2"/>
        <v>0</v>
      </c>
      <c r="I99">
        <f t="shared" si="2"/>
        <v>0</v>
      </c>
      <c r="J99">
        <f t="shared" si="2"/>
        <v>0.10053664899999999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0.69816860050000007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262.27</v>
      </c>
      <c r="C3" s="34">
        <v>87.13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115.49</v>
      </c>
      <c r="N3">
        <v>273.14</v>
      </c>
      <c r="O3">
        <v>100.64</v>
      </c>
      <c r="P3">
        <v>10.41</v>
      </c>
      <c r="Q3">
        <v>14.4</v>
      </c>
      <c r="R3" s="93">
        <v>0</v>
      </c>
      <c r="S3" s="93">
        <v>0</v>
      </c>
      <c r="T3" s="93">
        <v>0</v>
      </c>
      <c r="U3">
        <v>10.61</v>
      </c>
      <c r="V3">
        <v>0</v>
      </c>
      <c r="W3">
        <v>9.01</v>
      </c>
      <c r="X3">
        <v>49.5</v>
      </c>
      <c r="Y3">
        <v>16.5</v>
      </c>
      <c r="Z3">
        <v>16.5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</v>
      </c>
      <c r="AH3">
        <v>41</v>
      </c>
      <c r="AI3">
        <v>41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262.27</v>
      </c>
      <c r="C4" s="34">
        <v>87.13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115.49</v>
      </c>
      <c r="N4">
        <v>273.14</v>
      </c>
      <c r="O4">
        <v>100.64</v>
      </c>
      <c r="P4">
        <v>10.41</v>
      </c>
      <c r="Q4">
        <v>13.8</v>
      </c>
      <c r="R4" s="93">
        <v>0</v>
      </c>
      <c r="S4" s="93">
        <v>0</v>
      </c>
      <c r="T4" s="93">
        <v>0</v>
      </c>
      <c r="U4">
        <v>10.61</v>
      </c>
      <c r="V4">
        <v>0</v>
      </c>
      <c r="W4">
        <v>9.01</v>
      </c>
      <c r="X4">
        <v>49.5</v>
      </c>
      <c r="Y4">
        <v>16.5</v>
      </c>
      <c r="Z4">
        <v>16.5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</v>
      </c>
      <c r="AH4">
        <v>40.67</v>
      </c>
      <c r="AI4">
        <v>40.67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262.27</v>
      </c>
      <c r="C5" s="34">
        <v>87.13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115.49</v>
      </c>
      <c r="N5">
        <v>273.14</v>
      </c>
      <c r="O5">
        <v>100.64</v>
      </c>
      <c r="P5">
        <v>10.41</v>
      </c>
      <c r="Q5">
        <v>13.4</v>
      </c>
      <c r="R5" s="93">
        <v>0</v>
      </c>
      <c r="S5" s="93">
        <v>0</v>
      </c>
      <c r="T5" s="93">
        <v>0</v>
      </c>
      <c r="U5">
        <v>10.61</v>
      </c>
      <c r="V5">
        <v>0</v>
      </c>
      <c r="W5">
        <v>9.01</v>
      </c>
      <c r="X5">
        <v>50.5</v>
      </c>
      <c r="Y5">
        <v>16.84</v>
      </c>
      <c r="Z5">
        <v>16.829999999999998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</v>
      </c>
      <c r="AH5">
        <v>40</v>
      </c>
      <c r="AI5">
        <v>40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262.27</v>
      </c>
      <c r="C6" s="34">
        <v>87.13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115.49</v>
      </c>
      <c r="N6">
        <v>273.14</v>
      </c>
      <c r="O6">
        <v>100.64</v>
      </c>
      <c r="P6">
        <v>10.41</v>
      </c>
      <c r="Q6">
        <v>11.01</v>
      </c>
      <c r="R6" s="93">
        <v>0</v>
      </c>
      <c r="S6" s="93">
        <v>0</v>
      </c>
      <c r="T6" s="93">
        <v>0</v>
      </c>
      <c r="U6">
        <v>10.61</v>
      </c>
      <c r="V6">
        <v>0</v>
      </c>
      <c r="W6">
        <v>9.01</v>
      </c>
      <c r="X6">
        <v>52</v>
      </c>
      <c r="Y6">
        <v>17.34</v>
      </c>
      <c r="Z6">
        <v>17.329999999999998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</v>
      </c>
      <c r="AH6">
        <v>39.33</v>
      </c>
      <c r="AI6">
        <v>39.33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262.27</v>
      </c>
      <c r="C7" s="34">
        <v>87.13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115.49</v>
      </c>
      <c r="N7">
        <v>273.14</v>
      </c>
      <c r="O7">
        <v>100.64</v>
      </c>
      <c r="P7">
        <v>10.41</v>
      </c>
      <c r="Q7">
        <v>10.61</v>
      </c>
      <c r="R7" s="93">
        <v>0</v>
      </c>
      <c r="S7" s="93">
        <v>0</v>
      </c>
      <c r="T7" s="93">
        <v>0</v>
      </c>
      <c r="U7">
        <v>10.61</v>
      </c>
      <c r="V7">
        <v>0</v>
      </c>
      <c r="W7">
        <v>8.83</v>
      </c>
      <c r="X7">
        <v>53</v>
      </c>
      <c r="Y7">
        <v>17.66</v>
      </c>
      <c r="Z7">
        <v>17.670000000000002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</v>
      </c>
      <c r="AH7">
        <v>33.33</v>
      </c>
      <c r="AI7">
        <v>33.33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262.27</v>
      </c>
      <c r="C8" s="34">
        <v>87.13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115.49</v>
      </c>
      <c r="N8">
        <v>273.14</v>
      </c>
      <c r="O8">
        <v>100.64</v>
      </c>
      <c r="P8">
        <v>10.41</v>
      </c>
      <c r="Q8">
        <v>10.01</v>
      </c>
      <c r="R8" s="93">
        <v>0</v>
      </c>
      <c r="S8" s="93">
        <v>0</v>
      </c>
      <c r="T8" s="93">
        <v>0</v>
      </c>
      <c r="U8">
        <v>10.61</v>
      </c>
      <c r="V8">
        <v>0</v>
      </c>
      <c r="W8">
        <v>8.83</v>
      </c>
      <c r="X8">
        <v>54.5</v>
      </c>
      <c r="Y8">
        <v>18.16</v>
      </c>
      <c r="Z8">
        <v>18.170000000000002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15.66</v>
      </c>
      <c r="AH8">
        <v>32.67</v>
      </c>
      <c r="AI8">
        <v>32.67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262.27</v>
      </c>
      <c r="C9" s="34">
        <v>87.13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115.49</v>
      </c>
      <c r="N9">
        <v>273.14</v>
      </c>
      <c r="O9">
        <v>100.64</v>
      </c>
      <c r="P9">
        <v>10.41</v>
      </c>
      <c r="Q9">
        <v>9.81</v>
      </c>
      <c r="R9" s="93">
        <v>0</v>
      </c>
      <c r="S9" s="93">
        <v>0</v>
      </c>
      <c r="T9" s="93">
        <v>0</v>
      </c>
      <c r="U9">
        <v>10.61</v>
      </c>
      <c r="V9">
        <v>0</v>
      </c>
      <c r="W9">
        <v>8.83</v>
      </c>
      <c r="X9">
        <v>55.5</v>
      </c>
      <c r="Y9">
        <v>18.5</v>
      </c>
      <c r="Z9">
        <v>18.5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13.34</v>
      </c>
      <c r="AH9">
        <v>32</v>
      </c>
      <c r="AI9">
        <v>32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262.27</v>
      </c>
      <c r="C10" s="34">
        <v>87.13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115.49</v>
      </c>
      <c r="N10">
        <v>273.14</v>
      </c>
      <c r="O10">
        <v>100.64</v>
      </c>
      <c r="P10">
        <v>10.41</v>
      </c>
      <c r="Q10">
        <v>9.41</v>
      </c>
      <c r="R10" s="93">
        <v>0</v>
      </c>
      <c r="S10" s="93">
        <v>0</v>
      </c>
      <c r="T10" s="93">
        <v>0</v>
      </c>
      <c r="U10">
        <v>10.61</v>
      </c>
      <c r="V10">
        <v>0</v>
      </c>
      <c r="W10">
        <v>8.83</v>
      </c>
      <c r="X10">
        <v>57</v>
      </c>
      <c r="Y10">
        <v>19</v>
      </c>
      <c r="Z10">
        <v>19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12.66</v>
      </c>
      <c r="AH10">
        <v>31.67</v>
      </c>
      <c r="AI10">
        <v>31.67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262.27</v>
      </c>
      <c r="C11" s="34">
        <v>87.13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115.49</v>
      </c>
      <c r="N11">
        <v>273.14</v>
      </c>
      <c r="O11">
        <v>100.64</v>
      </c>
      <c r="P11">
        <v>10.1</v>
      </c>
      <c r="Q11">
        <v>9.2100000000000009</v>
      </c>
      <c r="R11" s="93">
        <v>0</v>
      </c>
      <c r="S11" s="93">
        <v>0</v>
      </c>
      <c r="T11" s="93">
        <v>0</v>
      </c>
      <c r="U11">
        <v>10.220000000000001</v>
      </c>
      <c r="V11">
        <v>0</v>
      </c>
      <c r="W11">
        <v>8.73</v>
      </c>
      <c r="X11">
        <v>45</v>
      </c>
      <c r="Y11">
        <v>15</v>
      </c>
      <c r="Z11">
        <v>15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</v>
      </c>
      <c r="AH11">
        <v>31</v>
      </c>
      <c r="AI11">
        <v>31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262.27</v>
      </c>
      <c r="C12" s="34">
        <v>87.13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115.49</v>
      </c>
      <c r="N12">
        <v>273.14</v>
      </c>
      <c r="O12">
        <v>100.64</v>
      </c>
      <c r="P12">
        <v>10.1</v>
      </c>
      <c r="Q12">
        <v>9.01</v>
      </c>
      <c r="R12" s="93">
        <v>0</v>
      </c>
      <c r="S12" s="93">
        <v>0</v>
      </c>
      <c r="T12" s="93">
        <v>0</v>
      </c>
      <c r="U12">
        <v>10.220000000000001</v>
      </c>
      <c r="V12">
        <v>0</v>
      </c>
      <c r="W12">
        <v>8.73</v>
      </c>
      <c r="X12">
        <v>44</v>
      </c>
      <c r="Y12">
        <v>14.66</v>
      </c>
      <c r="Z12">
        <v>14.67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11.66</v>
      </c>
      <c r="AH12">
        <v>30</v>
      </c>
      <c r="AI12">
        <v>30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231.84</v>
      </c>
      <c r="C13" s="34">
        <v>87.13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115.49</v>
      </c>
      <c r="N13">
        <v>273.14</v>
      </c>
      <c r="O13">
        <v>100.64</v>
      </c>
      <c r="P13">
        <v>10.41</v>
      </c>
      <c r="Q13">
        <v>9.01</v>
      </c>
      <c r="R13" s="93">
        <v>0</v>
      </c>
      <c r="S13" s="93">
        <v>0</v>
      </c>
      <c r="T13" s="93">
        <v>0</v>
      </c>
      <c r="U13">
        <v>10.220000000000001</v>
      </c>
      <c r="V13">
        <v>0</v>
      </c>
      <c r="W13">
        <v>8.73</v>
      </c>
      <c r="X13">
        <v>42.5</v>
      </c>
      <c r="Y13">
        <v>14.16</v>
      </c>
      <c r="Z13">
        <v>14.17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</v>
      </c>
      <c r="AH13">
        <v>29.33</v>
      </c>
      <c r="AI13">
        <v>29.33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231.84</v>
      </c>
      <c r="C14" s="34">
        <v>87.13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115.49</v>
      </c>
      <c r="N14">
        <v>273.14</v>
      </c>
      <c r="O14">
        <v>100.64</v>
      </c>
      <c r="P14">
        <v>10.41</v>
      </c>
      <c r="Q14">
        <v>9.01</v>
      </c>
      <c r="R14" s="93">
        <v>0</v>
      </c>
      <c r="S14" s="93">
        <v>0</v>
      </c>
      <c r="T14" s="93">
        <v>0</v>
      </c>
      <c r="U14">
        <v>10.220000000000001</v>
      </c>
      <c r="V14">
        <v>0</v>
      </c>
      <c r="W14">
        <v>8.73</v>
      </c>
      <c r="X14">
        <v>42</v>
      </c>
      <c r="Y14">
        <v>14</v>
      </c>
      <c r="Z14">
        <v>14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9.34</v>
      </c>
      <c r="AH14">
        <v>28.33</v>
      </c>
      <c r="AI14">
        <v>28.33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231.84</v>
      </c>
      <c r="C15" s="34">
        <v>87.13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115.49</v>
      </c>
      <c r="N15">
        <v>273.14</v>
      </c>
      <c r="O15">
        <v>100.64</v>
      </c>
      <c r="P15">
        <v>10.41</v>
      </c>
      <c r="Q15">
        <v>9.01</v>
      </c>
      <c r="R15" s="93">
        <v>0</v>
      </c>
      <c r="S15" s="93">
        <v>0</v>
      </c>
      <c r="T15" s="93">
        <v>0</v>
      </c>
      <c r="U15">
        <v>10.220000000000001</v>
      </c>
      <c r="V15">
        <v>0</v>
      </c>
      <c r="W15">
        <v>8.64</v>
      </c>
      <c r="X15">
        <v>47.5</v>
      </c>
      <c r="Y15">
        <v>15.84</v>
      </c>
      <c r="Z15">
        <v>15.83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33.33</v>
      </c>
      <c r="AI15">
        <v>33.33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231.84</v>
      </c>
      <c r="C16" s="34">
        <v>87.13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115.49</v>
      </c>
      <c r="N16">
        <v>273.14</v>
      </c>
      <c r="O16">
        <v>100.64</v>
      </c>
      <c r="P16">
        <v>10.41</v>
      </c>
      <c r="Q16">
        <v>9.2100000000000009</v>
      </c>
      <c r="R16" s="93">
        <v>0</v>
      </c>
      <c r="S16" s="93">
        <v>0</v>
      </c>
      <c r="T16" s="93">
        <v>0</v>
      </c>
      <c r="U16">
        <v>10.220000000000001</v>
      </c>
      <c r="V16">
        <v>0</v>
      </c>
      <c r="W16">
        <v>8.64</v>
      </c>
      <c r="X16">
        <v>48</v>
      </c>
      <c r="Y16">
        <v>16</v>
      </c>
      <c r="Z16">
        <v>16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33.33</v>
      </c>
      <c r="AI16">
        <v>33.33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231.84</v>
      </c>
      <c r="C17" s="34">
        <v>87.13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115.49</v>
      </c>
      <c r="N17">
        <v>273.14</v>
      </c>
      <c r="O17">
        <v>100.64</v>
      </c>
      <c r="P17">
        <v>10.41</v>
      </c>
      <c r="Q17">
        <v>8.81</v>
      </c>
      <c r="R17" s="93">
        <v>0</v>
      </c>
      <c r="S17" s="93">
        <v>0</v>
      </c>
      <c r="T17" s="93">
        <v>0</v>
      </c>
      <c r="U17">
        <v>10.220000000000001</v>
      </c>
      <c r="V17">
        <v>0</v>
      </c>
      <c r="W17">
        <v>8.64</v>
      </c>
      <c r="X17">
        <v>49</v>
      </c>
      <c r="Y17">
        <v>16.34</v>
      </c>
      <c r="Z17">
        <v>16.329999999999998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11.66</v>
      </c>
      <c r="AH17">
        <v>33.33</v>
      </c>
      <c r="AI17">
        <v>33.33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231.84</v>
      </c>
      <c r="C18" s="34">
        <v>87.13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115.49</v>
      </c>
      <c r="N18">
        <v>273.14</v>
      </c>
      <c r="O18">
        <v>100.64</v>
      </c>
      <c r="P18">
        <v>10.41</v>
      </c>
      <c r="Q18">
        <v>8.2100000000000009</v>
      </c>
      <c r="R18" s="93">
        <v>0</v>
      </c>
      <c r="S18" s="93">
        <v>0</v>
      </c>
      <c r="T18" s="93">
        <v>0</v>
      </c>
      <c r="U18">
        <v>10.220000000000001</v>
      </c>
      <c r="V18">
        <v>0</v>
      </c>
      <c r="W18">
        <v>8.64</v>
      </c>
      <c r="X18">
        <v>49</v>
      </c>
      <c r="Y18">
        <v>16.34</v>
      </c>
      <c r="Z18">
        <v>16.329999999999998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11.66</v>
      </c>
      <c r="AH18">
        <v>33.33</v>
      </c>
      <c r="AI18">
        <v>33.33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231.84</v>
      </c>
      <c r="C19" s="34">
        <v>87.13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115.49</v>
      </c>
      <c r="N19">
        <v>273.14</v>
      </c>
      <c r="O19">
        <v>100.64</v>
      </c>
      <c r="P19">
        <v>10.41</v>
      </c>
      <c r="Q19">
        <v>7.61</v>
      </c>
      <c r="R19" s="93">
        <v>0</v>
      </c>
      <c r="S19" s="93">
        <v>0</v>
      </c>
      <c r="T19" s="93">
        <v>0</v>
      </c>
      <c r="U19">
        <v>9.83</v>
      </c>
      <c r="V19">
        <v>0</v>
      </c>
      <c r="W19">
        <v>8.4499999999999993</v>
      </c>
      <c r="X19">
        <v>49.5</v>
      </c>
      <c r="Y19">
        <v>16.5</v>
      </c>
      <c r="Z19">
        <v>16.5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11.66</v>
      </c>
      <c r="AH19">
        <v>40</v>
      </c>
      <c r="AI19">
        <v>40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231.84</v>
      </c>
      <c r="C20" s="34">
        <v>87.13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115.49</v>
      </c>
      <c r="N20">
        <v>273.14</v>
      </c>
      <c r="O20">
        <v>100.64</v>
      </c>
      <c r="P20">
        <v>10.41</v>
      </c>
      <c r="Q20">
        <v>7.21</v>
      </c>
      <c r="R20" s="93">
        <v>0</v>
      </c>
      <c r="S20" s="93">
        <v>0</v>
      </c>
      <c r="T20" s="93">
        <v>0</v>
      </c>
      <c r="U20">
        <v>9.83</v>
      </c>
      <c r="V20">
        <v>0</v>
      </c>
      <c r="W20">
        <v>8.4499999999999993</v>
      </c>
      <c r="X20">
        <v>50.5</v>
      </c>
      <c r="Y20">
        <v>16.84</v>
      </c>
      <c r="Z20">
        <v>16.829999999999998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11.66</v>
      </c>
      <c r="AH20">
        <v>40</v>
      </c>
      <c r="AI20">
        <v>40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231.84</v>
      </c>
      <c r="C21" s="34">
        <v>87.13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115.49</v>
      </c>
      <c r="N21">
        <v>273.14</v>
      </c>
      <c r="O21">
        <v>100.64</v>
      </c>
      <c r="P21">
        <v>10.41</v>
      </c>
      <c r="Q21">
        <v>7.01</v>
      </c>
      <c r="R21" s="93">
        <v>0</v>
      </c>
      <c r="S21" s="93">
        <v>0</v>
      </c>
      <c r="T21" s="93">
        <v>0</v>
      </c>
      <c r="U21">
        <v>9.83</v>
      </c>
      <c r="V21">
        <v>0</v>
      </c>
      <c r="W21">
        <v>8.4499999999999993</v>
      </c>
      <c r="X21">
        <v>42.5</v>
      </c>
      <c r="Y21">
        <v>14.16</v>
      </c>
      <c r="Z21">
        <v>14.17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11.66</v>
      </c>
      <c r="AH21">
        <v>30</v>
      </c>
      <c r="AI21">
        <v>30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231.84</v>
      </c>
      <c r="C22" s="34">
        <v>87.13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115.49</v>
      </c>
      <c r="N22">
        <v>273.14</v>
      </c>
      <c r="O22">
        <v>100.64</v>
      </c>
      <c r="P22">
        <v>10.41</v>
      </c>
      <c r="Q22">
        <v>7.01</v>
      </c>
      <c r="R22" s="93">
        <v>0</v>
      </c>
      <c r="S22" s="93">
        <v>0</v>
      </c>
      <c r="T22" s="93">
        <v>0</v>
      </c>
      <c r="U22">
        <v>9.83</v>
      </c>
      <c r="V22">
        <v>0</v>
      </c>
      <c r="W22">
        <v>8.4499999999999993</v>
      </c>
      <c r="X22">
        <v>43</v>
      </c>
      <c r="Y22">
        <v>14.34</v>
      </c>
      <c r="Z22">
        <v>14.33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</v>
      </c>
      <c r="AH22">
        <v>30</v>
      </c>
      <c r="AI22">
        <v>30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231.84</v>
      </c>
      <c r="C23" s="34">
        <v>87.13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115.49</v>
      </c>
      <c r="N23">
        <v>273.14</v>
      </c>
      <c r="O23">
        <v>100.64</v>
      </c>
      <c r="P23">
        <v>10.41</v>
      </c>
      <c r="Q23">
        <v>7.01</v>
      </c>
      <c r="R23" s="93">
        <v>0</v>
      </c>
      <c r="S23" s="93">
        <v>0</v>
      </c>
      <c r="T23" s="93">
        <v>0</v>
      </c>
      <c r="U23">
        <v>9.83</v>
      </c>
      <c r="V23">
        <v>0</v>
      </c>
      <c r="W23">
        <v>8.27</v>
      </c>
      <c r="X23">
        <v>44</v>
      </c>
      <c r="Y23">
        <v>14.66</v>
      </c>
      <c r="Z23">
        <v>14.67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</v>
      </c>
      <c r="AH23">
        <v>29.33</v>
      </c>
      <c r="AI23">
        <v>29.33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231.84</v>
      </c>
      <c r="C24" s="34">
        <v>87.13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115.49</v>
      </c>
      <c r="N24">
        <v>273.14</v>
      </c>
      <c r="O24">
        <v>100.64</v>
      </c>
      <c r="P24">
        <v>10.41</v>
      </c>
      <c r="Q24">
        <v>7.01</v>
      </c>
      <c r="R24" s="93">
        <v>0</v>
      </c>
      <c r="S24" s="93">
        <v>0</v>
      </c>
      <c r="T24" s="93">
        <v>0</v>
      </c>
      <c r="U24">
        <v>9.83</v>
      </c>
      <c r="V24">
        <v>0</v>
      </c>
      <c r="W24">
        <v>8.27</v>
      </c>
      <c r="X24">
        <v>44.5</v>
      </c>
      <c r="Y24">
        <v>14.84</v>
      </c>
      <c r="Z24">
        <v>14.83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</v>
      </c>
      <c r="AH24">
        <v>30.67</v>
      </c>
      <c r="AI24">
        <v>30.67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208.66</v>
      </c>
      <c r="C25" s="34">
        <v>87.13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115.49</v>
      </c>
      <c r="N25">
        <v>273.14</v>
      </c>
      <c r="O25">
        <v>100.64</v>
      </c>
      <c r="P25">
        <v>10.41</v>
      </c>
      <c r="Q25">
        <v>7.01</v>
      </c>
      <c r="R25" s="93">
        <v>0</v>
      </c>
      <c r="S25" s="93">
        <v>0</v>
      </c>
      <c r="T25" s="93">
        <v>0</v>
      </c>
      <c r="U25">
        <v>10.61</v>
      </c>
      <c r="V25">
        <v>1.2173750000000001</v>
      </c>
      <c r="W25">
        <v>8.27</v>
      </c>
      <c r="X25">
        <v>46</v>
      </c>
      <c r="Y25">
        <v>15.34</v>
      </c>
      <c r="Z25">
        <v>15.33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</v>
      </c>
      <c r="AH25">
        <v>31.67</v>
      </c>
      <c r="AI25">
        <v>31.67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208.66</v>
      </c>
      <c r="C26" s="34">
        <v>87.13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115.49</v>
      </c>
      <c r="N26">
        <v>273.14</v>
      </c>
      <c r="O26">
        <v>100.64</v>
      </c>
      <c r="P26">
        <v>10.41</v>
      </c>
      <c r="Q26">
        <v>7.01</v>
      </c>
      <c r="R26" s="93">
        <v>0</v>
      </c>
      <c r="S26" s="93">
        <v>0</v>
      </c>
      <c r="T26" s="93">
        <v>0</v>
      </c>
      <c r="U26">
        <v>10.61</v>
      </c>
      <c r="V26">
        <v>2.5516179999999999</v>
      </c>
      <c r="W26">
        <v>8.27</v>
      </c>
      <c r="X26">
        <v>47.5</v>
      </c>
      <c r="Y26">
        <v>15.84</v>
      </c>
      <c r="Z26">
        <v>15.83</v>
      </c>
      <c r="AA26">
        <v>0.89</v>
      </c>
      <c r="AB26">
        <v>0.18</v>
      </c>
      <c r="AC26">
        <v>0.18</v>
      </c>
      <c r="AD26">
        <v>0.2</v>
      </c>
      <c r="AE26">
        <v>0</v>
      </c>
      <c r="AF26">
        <v>0</v>
      </c>
      <c r="AG26">
        <v>12.34</v>
      </c>
      <c r="AH26">
        <v>32</v>
      </c>
      <c r="AI26">
        <v>32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208.66</v>
      </c>
      <c r="C27" s="34">
        <v>87.13</v>
      </c>
      <c r="D27" s="93">
        <f t="shared" si="0"/>
        <v>16.48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115.49</v>
      </c>
      <c r="N27">
        <v>273.14</v>
      </c>
      <c r="O27">
        <v>100.64</v>
      </c>
      <c r="P27">
        <v>10.34</v>
      </c>
      <c r="Q27">
        <v>7.01</v>
      </c>
      <c r="R27" s="93">
        <v>9.5399999999999991</v>
      </c>
      <c r="S27" s="93">
        <v>0</v>
      </c>
      <c r="T27" s="93">
        <v>6.94</v>
      </c>
      <c r="U27">
        <v>10.37</v>
      </c>
      <c r="V27">
        <v>5.005846</v>
      </c>
      <c r="W27">
        <v>8.09</v>
      </c>
      <c r="X27">
        <v>49</v>
      </c>
      <c r="Y27">
        <v>16.34</v>
      </c>
      <c r="Z27">
        <v>16.329999999999998</v>
      </c>
      <c r="AA27">
        <v>4.63</v>
      </c>
      <c r="AB27">
        <v>0.92</v>
      </c>
      <c r="AC27">
        <v>1.66</v>
      </c>
      <c r="AD27">
        <v>1</v>
      </c>
      <c r="AE27">
        <v>1</v>
      </c>
      <c r="AF27">
        <v>0</v>
      </c>
      <c r="AG27">
        <v>12.66</v>
      </c>
      <c r="AH27">
        <v>32.67</v>
      </c>
      <c r="AI27">
        <v>32.67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208.66</v>
      </c>
      <c r="C28" s="34">
        <v>87.13</v>
      </c>
      <c r="D28" s="93">
        <f t="shared" si="0"/>
        <v>32.020000000000003</v>
      </c>
      <c r="E28" s="34">
        <v>16.11</v>
      </c>
      <c r="F28" s="34"/>
      <c r="G28" s="34"/>
      <c r="H28" s="34"/>
      <c r="I28" s="34"/>
      <c r="J28" s="37">
        <v>0.11</v>
      </c>
      <c r="K28" s="37">
        <v>0.11</v>
      </c>
      <c r="L28" s="37">
        <v>0.11</v>
      </c>
      <c r="M28">
        <v>115.49</v>
      </c>
      <c r="N28">
        <v>273.14</v>
      </c>
      <c r="O28">
        <v>100.64</v>
      </c>
      <c r="P28">
        <v>10.34</v>
      </c>
      <c r="Q28">
        <v>7.01</v>
      </c>
      <c r="R28" s="93">
        <v>19.920000000000002</v>
      </c>
      <c r="S28" s="93">
        <v>2</v>
      </c>
      <c r="T28" s="93">
        <v>10.1</v>
      </c>
      <c r="U28">
        <v>10.37</v>
      </c>
      <c r="V28">
        <v>9.2228329999999996</v>
      </c>
      <c r="W28">
        <v>8.09</v>
      </c>
      <c r="X28">
        <v>49.5</v>
      </c>
      <c r="Y28">
        <v>16.5</v>
      </c>
      <c r="Z28">
        <v>16.5</v>
      </c>
      <c r="AA28">
        <v>9.67</v>
      </c>
      <c r="AB28">
        <v>1.93</v>
      </c>
      <c r="AC28">
        <v>3.79</v>
      </c>
      <c r="AD28">
        <v>2</v>
      </c>
      <c r="AE28">
        <v>2</v>
      </c>
      <c r="AF28">
        <v>1</v>
      </c>
      <c r="AG28">
        <v>13</v>
      </c>
      <c r="AH28">
        <v>33.33</v>
      </c>
      <c r="AI28">
        <v>33.33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208.66</v>
      </c>
      <c r="C29" s="34">
        <v>87.13</v>
      </c>
      <c r="D29" s="93">
        <f t="shared" si="0"/>
        <v>47.59</v>
      </c>
      <c r="E29" s="34">
        <v>16.11</v>
      </c>
      <c r="F29" s="34"/>
      <c r="G29" s="34"/>
      <c r="H29" s="34"/>
      <c r="I29" s="34"/>
      <c r="J29" s="37">
        <v>0.79</v>
      </c>
      <c r="K29" s="37">
        <v>0.79</v>
      </c>
      <c r="L29" s="37">
        <v>0.81</v>
      </c>
      <c r="M29">
        <v>115.49</v>
      </c>
      <c r="N29">
        <v>273.14</v>
      </c>
      <c r="O29">
        <v>100.64</v>
      </c>
      <c r="P29">
        <v>10.34</v>
      </c>
      <c r="Q29">
        <v>7.01</v>
      </c>
      <c r="R29" s="93">
        <v>27.04</v>
      </c>
      <c r="S29" s="93">
        <v>6</v>
      </c>
      <c r="T29" s="93">
        <v>14.55</v>
      </c>
      <c r="U29">
        <v>10.37</v>
      </c>
      <c r="V29">
        <v>14.02416</v>
      </c>
      <c r="W29">
        <v>8.09</v>
      </c>
      <c r="X29">
        <v>50.5</v>
      </c>
      <c r="Y29">
        <v>16.84</v>
      </c>
      <c r="Z29">
        <v>16.829999999999998</v>
      </c>
      <c r="AA29">
        <v>15.21</v>
      </c>
      <c r="AB29">
        <v>3.04</v>
      </c>
      <c r="AC29">
        <v>6.53</v>
      </c>
      <c r="AD29">
        <v>5</v>
      </c>
      <c r="AE29">
        <v>5</v>
      </c>
      <c r="AF29">
        <v>3</v>
      </c>
      <c r="AG29">
        <v>13.34</v>
      </c>
      <c r="AH29">
        <v>34</v>
      </c>
      <c r="AI29">
        <v>34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208.66</v>
      </c>
      <c r="C30" s="34">
        <v>87.13</v>
      </c>
      <c r="D30" s="93">
        <f t="shared" si="0"/>
        <v>64.289999999999992</v>
      </c>
      <c r="E30" s="34">
        <v>16.11</v>
      </c>
      <c r="F30" s="34"/>
      <c r="G30" s="34"/>
      <c r="H30" s="34"/>
      <c r="I30" s="34"/>
      <c r="J30" s="37">
        <v>1.27</v>
      </c>
      <c r="K30" s="37">
        <v>1.27</v>
      </c>
      <c r="L30" s="37">
        <v>1.3</v>
      </c>
      <c r="M30">
        <v>115.49</v>
      </c>
      <c r="N30">
        <v>273.14</v>
      </c>
      <c r="O30">
        <v>100.64</v>
      </c>
      <c r="P30">
        <v>10.34</v>
      </c>
      <c r="Q30">
        <v>7.01</v>
      </c>
      <c r="R30" s="93">
        <v>32.57</v>
      </c>
      <c r="S30" s="93">
        <v>11</v>
      </c>
      <c r="T30" s="93">
        <v>20.72</v>
      </c>
      <c r="U30">
        <v>10.37</v>
      </c>
      <c r="V30">
        <v>19.653302</v>
      </c>
      <c r="W30">
        <v>8.09</v>
      </c>
      <c r="X30">
        <v>52.5</v>
      </c>
      <c r="Y30">
        <v>17.5</v>
      </c>
      <c r="Z30">
        <v>17.5</v>
      </c>
      <c r="AA30">
        <v>22.06</v>
      </c>
      <c r="AB30">
        <v>4.41</v>
      </c>
      <c r="AC30">
        <v>9.75</v>
      </c>
      <c r="AD30">
        <v>6</v>
      </c>
      <c r="AE30">
        <v>8</v>
      </c>
      <c r="AF30">
        <v>4</v>
      </c>
      <c r="AG30">
        <v>14.66</v>
      </c>
      <c r="AH30">
        <v>35</v>
      </c>
      <c r="AI30">
        <v>35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160.36000000000001</v>
      </c>
      <c r="C31" s="34">
        <v>62.98</v>
      </c>
      <c r="D31" s="93">
        <f t="shared" si="0"/>
        <v>82.99</v>
      </c>
      <c r="E31" s="34">
        <v>12.31</v>
      </c>
      <c r="F31" s="34"/>
      <c r="G31" s="34"/>
      <c r="H31" s="34"/>
      <c r="I31" s="34"/>
      <c r="J31" s="37">
        <v>1.87</v>
      </c>
      <c r="K31" s="37">
        <v>1.87</v>
      </c>
      <c r="L31" s="37">
        <v>1.92</v>
      </c>
      <c r="M31">
        <v>66.27</v>
      </c>
      <c r="N31">
        <v>273.14</v>
      </c>
      <c r="O31">
        <v>100.64</v>
      </c>
      <c r="P31">
        <v>10.1</v>
      </c>
      <c r="Q31">
        <v>7.01</v>
      </c>
      <c r="R31" s="93">
        <v>31.49</v>
      </c>
      <c r="S31" s="93">
        <v>20</v>
      </c>
      <c r="T31" s="93">
        <v>31.5</v>
      </c>
      <c r="U31">
        <v>10.37</v>
      </c>
      <c r="V31">
        <v>25.954435</v>
      </c>
      <c r="W31">
        <v>7.89</v>
      </c>
      <c r="X31">
        <v>40</v>
      </c>
      <c r="Y31">
        <v>13.34</v>
      </c>
      <c r="Z31">
        <v>13.33</v>
      </c>
      <c r="AA31">
        <v>31.83</v>
      </c>
      <c r="AB31">
        <v>6.36</v>
      </c>
      <c r="AC31">
        <v>13.94</v>
      </c>
      <c r="AD31">
        <v>8</v>
      </c>
      <c r="AE31">
        <v>11</v>
      </c>
      <c r="AF31">
        <v>5</v>
      </c>
      <c r="AG31">
        <v>11.34</v>
      </c>
      <c r="AH31">
        <v>26.67</v>
      </c>
      <c r="AI31">
        <v>26.67</v>
      </c>
      <c r="AJ31">
        <v>30.79</v>
      </c>
      <c r="AK31">
        <v>21</v>
      </c>
      <c r="AL31">
        <v>9</v>
      </c>
    </row>
    <row r="32" spans="1:38">
      <c r="A32" t="s">
        <v>74</v>
      </c>
      <c r="B32" s="34">
        <v>131.78</v>
      </c>
      <c r="C32" s="34">
        <v>57.67</v>
      </c>
      <c r="D32" s="93">
        <f t="shared" si="0"/>
        <v>88.45</v>
      </c>
      <c r="E32" s="34">
        <v>12.31</v>
      </c>
      <c r="F32" s="34"/>
      <c r="G32" s="34"/>
      <c r="H32" s="34"/>
      <c r="I32" s="34"/>
      <c r="J32" s="37">
        <v>2.59</v>
      </c>
      <c r="K32" s="37">
        <v>2.59</v>
      </c>
      <c r="L32" s="37">
        <v>2.65</v>
      </c>
      <c r="M32">
        <v>66.27</v>
      </c>
      <c r="N32">
        <v>273.14</v>
      </c>
      <c r="O32">
        <v>100.64</v>
      </c>
      <c r="P32">
        <v>10.1</v>
      </c>
      <c r="Q32">
        <v>7.01</v>
      </c>
      <c r="R32" s="93">
        <v>29.49</v>
      </c>
      <c r="S32" s="93">
        <v>29.48</v>
      </c>
      <c r="T32" s="93">
        <v>29.48</v>
      </c>
      <c r="U32">
        <v>10.37</v>
      </c>
      <c r="V32">
        <v>32.654867000000003</v>
      </c>
      <c r="W32">
        <v>7.89</v>
      </c>
      <c r="X32">
        <v>41</v>
      </c>
      <c r="Y32">
        <v>13.66</v>
      </c>
      <c r="Z32">
        <v>13.67</v>
      </c>
      <c r="AA32">
        <v>44.25</v>
      </c>
      <c r="AB32">
        <v>8.85</v>
      </c>
      <c r="AC32">
        <v>18.059999999999999</v>
      </c>
      <c r="AD32">
        <v>12.86</v>
      </c>
      <c r="AE32">
        <v>16</v>
      </c>
      <c r="AF32">
        <v>8</v>
      </c>
      <c r="AG32">
        <v>11.66</v>
      </c>
      <c r="AH32">
        <v>27.33</v>
      </c>
      <c r="AI32">
        <v>27.33</v>
      </c>
      <c r="AJ32">
        <v>30.79</v>
      </c>
      <c r="AK32">
        <v>35</v>
      </c>
      <c r="AL32">
        <v>15</v>
      </c>
    </row>
    <row r="33" spans="1:38">
      <c r="A33" t="s">
        <v>75</v>
      </c>
      <c r="B33" s="34">
        <v>131.78</v>
      </c>
      <c r="C33" s="34">
        <v>57.67</v>
      </c>
      <c r="D33" s="93">
        <f t="shared" si="0"/>
        <v>94.45</v>
      </c>
      <c r="E33" s="34">
        <v>12.31</v>
      </c>
      <c r="F33" s="34"/>
      <c r="G33" s="34"/>
      <c r="H33" s="34"/>
      <c r="I33" s="34"/>
      <c r="J33" s="37">
        <v>3.41</v>
      </c>
      <c r="K33" s="37">
        <v>3.41</v>
      </c>
      <c r="L33" s="37">
        <v>3.5</v>
      </c>
      <c r="M33">
        <v>66.27</v>
      </c>
      <c r="N33">
        <v>273.14</v>
      </c>
      <c r="O33">
        <v>100.64</v>
      </c>
      <c r="P33">
        <v>10.1</v>
      </c>
      <c r="Q33">
        <v>7.01</v>
      </c>
      <c r="R33" s="93">
        <v>31.49</v>
      </c>
      <c r="S33" s="93">
        <v>31.48</v>
      </c>
      <c r="T33" s="93">
        <v>31.48</v>
      </c>
      <c r="U33">
        <v>10.37</v>
      </c>
      <c r="V33">
        <v>38.907305000000001</v>
      </c>
      <c r="W33">
        <v>7.89</v>
      </c>
      <c r="X33">
        <v>42.5</v>
      </c>
      <c r="Y33">
        <v>14.16</v>
      </c>
      <c r="Z33">
        <v>14.17</v>
      </c>
      <c r="AA33">
        <v>58.77</v>
      </c>
      <c r="AB33">
        <v>11.75</v>
      </c>
      <c r="AC33">
        <v>23.11</v>
      </c>
      <c r="AD33">
        <v>16.18</v>
      </c>
      <c r="AE33">
        <v>23</v>
      </c>
      <c r="AF33">
        <v>12</v>
      </c>
      <c r="AG33">
        <v>12</v>
      </c>
      <c r="AH33">
        <v>28.33</v>
      </c>
      <c r="AI33">
        <v>28.33</v>
      </c>
      <c r="AJ33">
        <v>30.79</v>
      </c>
      <c r="AK33">
        <v>49</v>
      </c>
      <c r="AL33">
        <v>21</v>
      </c>
    </row>
    <row r="34" spans="1:38">
      <c r="A34" t="s">
        <v>76</v>
      </c>
      <c r="B34" s="34">
        <v>125.58</v>
      </c>
      <c r="C34" s="34">
        <v>57.67</v>
      </c>
      <c r="D34" s="93">
        <f t="shared" si="0"/>
        <v>96.5</v>
      </c>
      <c r="E34" s="34">
        <v>12.31</v>
      </c>
      <c r="F34" s="34"/>
      <c r="G34" s="34"/>
      <c r="H34" s="34"/>
      <c r="I34" s="34"/>
      <c r="J34" s="37">
        <v>4.54</v>
      </c>
      <c r="K34" s="37">
        <v>4.54</v>
      </c>
      <c r="L34" s="37">
        <v>4.6500000000000004</v>
      </c>
      <c r="M34">
        <v>66.27</v>
      </c>
      <c r="N34">
        <v>273.14</v>
      </c>
      <c r="O34">
        <v>100.64</v>
      </c>
      <c r="P34">
        <v>10.1</v>
      </c>
      <c r="Q34">
        <v>7.01</v>
      </c>
      <c r="R34" s="93">
        <v>32.159999999999997</v>
      </c>
      <c r="S34" s="93">
        <v>32.17</v>
      </c>
      <c r="T34" s="93">
        <v>32.17</v>
      </c>
      <c r="U34">
        <v>10.37</v>
      </c>
      <c r="V34">
        <v>45.880428999999999</v>
      </c>
      <c r="W34">
        <v>7.89</v>
      </c>
      <c r="X34">
        <v>44</v>
      </c>
      <c r="Y34">
        <v>14.66</v>
      </c>
      <c r="Z34">
        <v>14.67</v>
      </c>
      <c r="AA34">
        <v>74.78</v>
      </c>
      <c r="AB34">
        <v>14.95</v>
      </c>
      <c r="AC34">
        <v>27.79</v>
      </c>
      <c r="AD34">
        <v>20.09</v>
      </c>
      <c r="AE34">
        <v>31</v>
      </c>
      <c r="AF34">
        <v>15</v>
      </c>
      <c r="AG34">
        <v>12.66</v>
      </c>
      <c r="AH34">
        <v>29.33</v>
      </c>
      <c r="AI34">
        <v>29.33</v>
      </c>
      <c r="AJ34">
        <v>31.29</v>
      </c>
      <c r="AK34">
        <v>63</v>
      </c>
      <c r="AL34">
        <v>27</v>
      </c>
    </row>
    <row r="35" spans="1:38">
      <c r="A35" t="s">
        <v>77</v>
      </c>
      <c r="B35" s="34">
        <v>111.09</v>
      </c>
      <c r="C35" s="34">
        <v>57.67</v>
      </c>
      <c r="D35" s="93">
        <f t="shared" si="0"/>
        <v>97</v>
      </c>
      <c r="E35" s="34">
        <v>12.31</v>
      </c>
      <c r="F35" s="34"/>
      <c r="G35" s="34"/>
      <c r="H35" s="34"/>
      <c r="I35" s="34"/>
      <c r="J35" s="37">
        <v>5.64</v>
      </c>
      <c r="K35" s="37">
        <v>5.64</v>
      </c>
      <c r="L35" s="37">
        <v>5.79</v>
      </c>
      <c r="M35">
        <v>66.27</v>
      </c>
      <c r="N35">
        <v>273.14</v>
      </c>
      <c r="O35">
        <v>71.66</v>
      </c>
      <c r="P35">
        <v>10.1</v>
      </c>
      <c r="Q35">
        <v>7.01</v>
      </c>
      <c r="R35" s="93">
        <v>32.340000000000003</v>
      </c>
      <c r="S35" s="93">
        <v>32.33</v>
      </c>
      <c r="T35" s="93">
        <v>32.33</v>
      </c>
      <c r="U35">
        <v>10.220000000000001</v>
      </c>
      <c r="V35">
        <v>53.019115999999997</v>
      </c>
      <c r="W35">
        <v>7.81</v>
      </c>
      <c r="X35">
        <v>40.5</v>
      </c>
      <c r="Y35">
        <v>13.5</v>
      </c>
      <c r="Z35">
        <v>13.5</v>
      </c>
      <c r="AA35">
        <v>91.94</v>
      </c>
      <c r="AB35">
        <v>18.39</v>
      </c>
      <c r="AC35">
        <v>33.82</v>
      </c>
      <c r="AD35">
        <v>23.19</v>
      </c>
      <c r="AE35">
        <v>37</v>
      </c>
      <c r="AF35">
        <v>18</v>
      </c>
      <c r="AG35">
        <v>13.34</v>
      </c>
      <c r="AH35">
        <v>31.33</v>
      </c>
      <c r="AI35">
        <v>31.33</v>
      </c>
      <c r="AJ35">
        <v>31.29</v>
      </c>
      <c r="AK35">
        <v>77</v>
      </c>
      <c r="AL35">
        <v>33</v>
      </c>
    </row>
    <row r="36" spans="1:38">
      <c r="A36" t="s">
        <v>78</v>
      </c>
      <c r="B36" s="34">
        <v>111.09</v>
      </c>
      <c r="C36" s="34">
        <v>57.67</v>
      </c>
      <c r="D36" s="93">
        <f t="shared" si="0"/>
        <v>98.5</v>
      </c>
      <c r="E36" s="34">
        <v>12.31</v>
      </c>
      <c r="F36" s="34"/>
      <c r="G36" s="34"/>
      <c r="H36" s="34"/>
      <c r="I36" s="34"/>
      <c r="J36" s="37">
        <v>6.79</v>
      </c>
      <c r="K36" s="37">
        <v>6.79</v>
      </c>
      <c r="L36" s="37">
        <v>6.96</v>
      </c>
      <c r="M36">
        <v>66.27</v>
      </c>
      <c r="N36">
        <v>273.14</v>
      </c>
      <c r="O36">
        <v>53.13</v>
      </c>
      <c r="P36">
        <v>10.1</v>
      </c>
      <c r="Q36">
        <v>7.01</v>
      </c>
      <c r="R36" s="93">
        <v>32.840000000000003</v>
      </c>
      <c r="S36" s="93">
        <v>32.83</v>
      </c>
      <c r="T36" s="93">
        <v>32.83</v>
      </c>
      <c r="U36">
        <v>10.220000000000001</v>
      </c>
      <c r="V36">
        <v>60.294148999999997</v>
      </c>
      <c r="W36">
        <v>7.81</v>
      </c>
      <c r="X36">
        <v>41.5</v>
      </c>
      <c r="Y36">
        <v>13.84</v>
      </c>
      <c r="Z36">
        <v>13.83</v>
      </c>
      <c r="AA36">
        <v>109.53</v>
      </c>
      <c r="AB36">
        <v>21.9</v>
      </c>
      <c r="AC36">
        <v>39.51</v>
      </c>
      <c r="AD36">
        <v>26.41</v>
      </c>
      <c r="AE36">
        <v>43</v>
      </c>
      <c r="AF36">
        <v>22</v>
      </c>
      <c r="AG36">
        <v>14</v>
      </c>
      <c r="AH36">
        <v>32.67</v>
      </c>
      <c r="AI36">
        <v>32.67</v>
      </c>
      <c r="AJ36">
        <v>31.29</v>
      </c>
      <c r="AK36">
        <v>91</v>
      </c>
      <c r="AL36">
        <v>39</v>
      </c>
    </row>
    <row r="37" spans="1:38">
      <c r="A37" t="s">
        <v>79</v>
      </c>
      <c r="B37" s="34">
        <v>111.09</v>
      </c>
      <c r="C37" s="34">
        <v>57.67</v>
      </c>
      <c r="D37" s="93">
        <f t="shared" si="0"/>
        <v>98.5</v>
      </c>
      <c r="E37" s="34">
        <v>12.31</v>
      </c>
      <c r="F37" s="34"/>
      <c r="G37" s="34"/>
      <c r="H37" s="34"/>
      <c r="I37" s="34"/>
      <c r="J37" s="37">
        <v>7.86</v>
      </c>
      <c r="K37" s="37">
        <v>7.86</v>
      </c>
      <c r="L37" s="37">
        <v>8.06</v>
      </c>
      <c r="M37">
        <v>66.27</v>
      </c>
      <c r="N37">
        <v>273.14</v>
      </c>
      <c r="O37">
        <v>53.13</v>
      </c>
      <c r="P37">
        <v>10.1</v>
      </c>
      <c r="Q37">
        <v>7.01</v>
      </c>
      <c r="R37" s="93">
        <v>32.840000000000003</v>
      </c>
      <c r="S37" s="93">
        <v>32.83</v>
      </c>
      <c r="T37" s="93">
        <v>32.83</v>
      </c>
      <c r="U37">
        <v>10.220000000000001</v>
      </c>
      <c r="V37">
        <v>67.306229000000002</v>
      </c>
      <c r="W37">
        <v>7.81</v>
      </c>
      <c r="X37">
        <v>43.5</v>
      </c>
      <c r="Y37">
        <v>14.5</v>
      </c>
      <c r="Z37">
        <v>14.5</v>
      </c>
      <c r="AA37">
        <v>126.29</v>
      </c>
      <c r="AB37">
        <v>25.26</v>
      </c>
      <c r="AC37">
        <v>48.26</v>
      </c>
      <c r="AD37">
        <v>29.39</v>
      </c>
      <c r="AE37">
        <v>50</v>
      </c>
      <c r="AF37">
        <v>25</v>
      </c>
      <c r="AG37">
        <v>11.66</v>
      </c>
      <c r="AH37">
        <v>31.67</v>
      </c>
      <c r="AI37">
        <v>31.67</v>
      </c>
      <c r="AJ37">
        <v>31.29</v>
      </c>
      <c r="AK37">
        <v>105</v>
      </c>
      <c r="AL37">
        <v>45</v>
      </c>
    </row>
    <row r="38" spans="1:38">
      <c r="A38" t="s">
        <v>80</v>
      </c>
      <c r="B38" s="34">
        <v>111.09</v>
      </c>
      <c r="C38" s="34">
        <v>57.67</v>
      </c>
      <c r="D38" s="93">
        <f t="shared" si="0"/>
        <v>99</v>
      </c>
      <c r="E38" s="34">
        <v>12.31</v>
      </c>
      <c r="F38" s="34"/>
      <c r="G38" s="34"/>
      <c r="H38" s="34"/>
      <c r="I38" s="34"/>
      <c r="J38" s="37">
        <v>8.8800000000000008</v>
      </c>
      <c r="K38" s="37">
        <v>8.8800000000000008</v>
      </c>
      <c r="L38" s="37">
        <v>9.1</v>
      </c>
      <c r="M38">
        <v>66.27</v>
      </c>
      <c r="N38">
        <v>273.14</v>
      </c>
      <c r="O38">
        <v>53.13</v>
      </c>
      <c r="P38">
        <v>10.1</v>
      </c>
      <c r="Q38">
        <v>7.01</v>
      </c>
      <c r="R38" s="93">
        <v>33</v>
      </c>
      <c r="S38" s="93">
        <v>33</v>
      </c>
      <c r="T38" s="93">
        <v>33</v>
      </c>
      <c r="U38">
        <v>10.220000000000001</v>
      </c>
      <c r="V38">
        <v>74.201441000000003</v>
      </c>
      <c r="W38">
        <v>7.81</v>
      </c>
      <c r="X38">
        <v>47.5</v>
      </c>
      <c r="Y38">
        <v>15.84</v>
      </c>
      <c r="Z38">
        <v>15.83</v>
      </c>
      <c r="AA38">
        <v>141.88</v>
      </c>
      <c r="AB38">
        <v>28.38</v>
      </c>
      <c r="AC38">
        <v>55.62</v>
      </c>
      <c r="AD38">
        <v>31.9</v>
      </c>
      <c r="AE38">
        <v>57</v>
      </c>
      <c r="AF38">
        <v>28</v>
      </c>
      <c r="AG38">
        <v>11.66</v>
      </c>
      <c r="AH38">
        <v>31.67</v>
      </c>
      <c r="AI38">
        <v>31.67</v>
      </c>
      <c r="AJ38">
        <v>31.29</v>
      </c>
      <c r="AK38">
        <v>119</v>
      </c>
      <c r="AL38">
        <v>51</v>
      </c>
    </row>
    <row r="39" spans="1:38">
      <c r="A39" t="s">
        <v>81</v>
      </c>
      <c r="B39" s="34">
        <v>111.09</v>
      </c>
      <c r="C39" s="34">
        <v>57.67</v>
      </c>
      <c r="D39" s="93">
        <f t="shared" si="0"/>
        <v>99</v>
      </c>
      <c r="E39" s="34">
        <v>12.31</v>
      </c>
      <c r="F39" s="34"/>
      <c r="G39" s="34"/>
      <c r="H39" s="34"/>
      <c r="I39" s="34"/>
      <c r="J39" s="37">
        <v>9.8699999999999992</v>
      </c>
      <c r="K39" s="37">
        <v>9.8699999999999992</v>
      </c>
      <c r="L39" s="37">
        <v>10.119999999999999</v>
      </c>
      <c r="M39">
        <v>66.27</v>
      </c>
      <c r="N39">
        <v>231.84</v>
      </c>
      <c r="O39">
        <v>53.13</v>
      </c>
      <c r="P39">
        <v>9.9499999999999993</v>
      </c>
      <c r="Q39">
        <v>7.01</v>
      </c>
      <c r="R39" s="93">
        <v>33</v>
      </c>
      <c r="S39" s="93">
        <v>33</v>
      </c>
      <c r="T39" s="93">
        <v>33</v>
      </c>
      <c r="U39">
        <v>10.220000000000001</v>
      </c>
      <c r="V39">
        <v>80.483096000000003</v>
      </c>
      <c r="W39">
        <v>7.71</v>
      </c>
      <c r="X39">
        <v>35</v>
      </c>
      <c r="Y39">
        <v>11.66</v>
      </c>
      <c r="Z39">
        <v>11.67</v>
      </c>
      <c r="AA39">
        <v>155.9</v>
      </c>
      <c r="AB39">
        <v>31.18</v>
      </c>
      <c r="AC39">
        <v>62.55</v>
      </c>
      <c r="AD39">
        <v>34.380000000000003</v>
      </c>
      <c r="AE39">
        <v>63</v>
      </c>
      <c r="AF39">
        <v>32</v>
      </c>
      <c r="AG39">
        <v>13.34</v>
      </c>
      <c r="AH39">
        <v>36.67</v>
      </c>
      <c r="AI39">
        <v>36.67</v>
      </c>
      <c r="AJ39">
        <v>29.27</v>
      </c>
      <c r="AK39">
        <v>137</v>
      </c>
      <c r="AL39">
        <v>58</v>
      </c>
    </row>
    <row r="40" spans="1:38">
      <c r="A40" t="s">
        <v>82</v>
      </c>
      <c r="B40" s="34">
        <v>111.09</v>
      </c>
      <c r="C40" s="34">
        <v>57.67</v>
      </c>
      <c r="D40" s="93">
        <f t="shared" si="0"/>
        <v>99</v>
      </c>
      <c r="E40" s="34">
        <v>12.31</v>
      </c>
      <c r="F40" s="34"/>
      <c r="G40" s="34"/>
      <c r="H40" s="34"/>
      <c r="I40" s="34"/>
      <c r="J40" s="37">
        <v>11.22</v>
      </c>
      <c r="K40" s="37">
        <v>11.22</v>
      </c>
      <c r="L40" s="37">
        <v>11.5</v>
      </c>
      <c r="M40">
        <v>66.27</v>
      </c>
      <c r="N40">
        <v>193.2</v>
      </c>
      <c r="O40">
        <v>53.13</v>
      </c>
      <c r="P40">
        <v>9.9499999999999993</v>
      </c>
      <c r="Q40">
        <v>7.01</v>
      </c>
      <c r="R40" s="93">
        <v>33</v>
      </c>
      <c r="S40" s="93">
        <v>33</v>
      </c>
      <c r="T40" s="93">
        <v>33</v>
      </c>
      <c r="U40">
        <v>10.220000000000001</v>
      </c>
      <c r="V40">
        <v>86.638143999999997</v>
      </c>
      <c r="W40">
        <v>7.71</v>
      </c>
      <c r="X40">
        <v>35</v>
      </c>
      <c r="Y40">
        <v>11.66</v>
      </c>
      <c r="Z40">
        <v>11.67</v>
      </c>
      <c r="AA40">
        <v>169.99</v>
      </c>
      <c r="AB40">
        <v>34</v>
      </c>
      <c r="AC40">
        <v>69.02</v>
      </c>
      <c r="AD40">
        <v>37.28</v>
      </c>
      <c r="AE40">
        <v>70</v>
      </c>
      <c r="AF40">
        <v>35</v>
      </c>
      <c r="AG40">
        <v>14.34</v>
      </c>
      <c r="AH40">
        <v>39.33</v>
      </c>
      <c r="AI40">
        <v>39.33</v>
      </c>
      <c r="AJ40">
        <v>30.27</v>
      </c>
      <c r="AK40">
        <v>151</v>
      </c>
      <c r="AL40">
        <v>64</v>
      </c>
    </row>
    <row r="41" spans="1:38">
      <c r="A41" t="s">
        <v>83</v>
      </c>
      <c r="B41" s="34">
        <v>157.84</v>
      </c>
      <c r="C41" s="34">
        <v>57.67</v>
      </c>
      <c r="D41" s="93">
        <f t="shared" si="0"/>
        <v>99</v>
      </c>
      <c r="E41" s="34">
        <v>16.11</v>
      </c>
      <c r="F41" s="34"/>
      <c r="G41" s="34"/>
      <c r="H41" s="34"/>
      <c r="I41" s="34"/>
      <c r="J41" s="37">
        <v>12.18</v>
      </c>
      <c r="K41" s="37">
        <v>12.18</v>
      </c>
      <c r="L41" s="37">
        <v>12.48</v>
      </c>
      <c r="M41">
        <v>66.27</v>
      </c>
      <c r="N41">
        <v>150.22</v>
      </c>
      <c r="O41">
        <v>53.13</v>
      </c>
      <c r="P41">
        <v>9.9499999999999993</v>
      </c>
      <c r="Q41">
        <v>7.01</v>
      </c>
      <c r="R41" s="93">
        <v>33</v>
      </c>
      <c r="S41" s="93">
        <v>33</v>
      </c>
      <c r="T41" s="93">
        <v>33</v>
      </c>
      <c r="U41">
        <v>10.220000000000001</v>
      </c>
      <c r="V41">
        <v>92.471805000000003</v>
      </c>
      <c r="W41">
        <v>7.71</v>
      </c>
      <c r="X41">
        <v>52</v>
      </c>
      <c r="Y41">
        <v>17.34</v>
      </c>
      <c r="Z41">
        <v>17.329999999999998</v>
      </c>
      <c r="AA41">
        <v>183.53</v>
      </c>
      <c r="AB41">
        <v>36.71</v>
      </c>
      <c r="AC41">
        <v>75.03</v>
      </c>
      <c r="AD41">
        <v>39.159999999999997</v>
      </c>
      <c r="AE41">
        <v>75</v>
      </c>
      <c r="AF41">
        <v>37</v>
      </c>
      <c r="AG41">
        <v>16</v>
      </c>
      <c r="AH41">
        <v>42</v>
      </c>
      <c r="AI41">
        <v>42</v>
      </c>
      <c r="AJ41">
        <v>30.27</v>
      </c>
      <c r="AK41">
        <v>161</v>
      </c>
      <c r="AL41">
        <v>69</v>
      </c>
    </row>
    <row r="42" spans="1:38">
      <c r="A42" t="s">
        <v>84</v>
      </c>
      <c r="B42" s="34">
        <v>157.84</v>
      </c>
      <c r="C42" s="34">
        <v>57.67</v>
      </c>
      <c r="D42" s="93">
        <f t="shared" si="0"/>
        <v>99</v>
      </c>
      <c r="E42" s="34">
        <v>16.11</v>
      </c>
      <c r="F42" s="34"/>
      <c r="G42" s="34"/>
      <c r="H42" s="34"/>
      <c r="I42" s="34"/>
      <c r="J42" s="37">
        <v>13.04</v>
      </c>
      <c r="K42" s="37">
        <v>13.04</v>
      </c>
      <c r="L42" s="37">
        <v>13.36</v>
      </c>
      <c r="M42">
        <v>66.27</v>
      </c>
      <c r="N42">
        <v>150.22</v>
      </c>
      <c r="O42">
        <v>53.13</v>
      </c>
      <c r="P42">
        <v>9.9499999999999993</v>
      </c>
      <c r="Q42">
        <v>7.01</v>
      </c>
      <c r="R42" s="93">
        <v>33</v>
      </c>
      <c r="S42" s="93">
        <v>33</v>
      </c>
      <c r="T42" s="93">
        <v>33</v>
      </c>
      <c r="U42">
        <v>10.220000000000001</v>
      </c>
      <c r="V42">
        <v>98.061991000000006</v>
      </c>
      <c r="W42">
        <v>7.71</v>
      </c>
      <c r="X42">
        <v>56.5</v>
      </c>
      <c r="Y42">
        <v>18.84</v>
      </c>
      <c r="Z42">
        <v>18.829999999999998</v>
      </c>
      <c r="AA42">
        <v>196.86</v>
      </c>
      <c r="AB42">
        <v>39.369999999999997</v>
      </c>
      <c r="AC42">
        <v>80.37</v>
      </c>
      <c r="AD42">
        <v>41.08</v>
      </c>
      <c r="AE42">
        <v>80</v>
      </c>
      <c r="AF42">
        <v>40</v>
      </c>
      <c r="AG42">
        <v>17.66</v>
      </c>
      <c r="AH42">
        <v>45.33</v>
      </c>
      <c r="AI42">
        <v>45.33</v>
      </c>
      <c r="AJ42">
        <v>31.29</v>
      </c>
      <c r="AK42">
        <v>172</v>
      </c>
      <c r="AL42">
        <v>73</v>
      </c>
    </row>
    <row r="43" spans="1:38">
      <c r="A43" t="s">
        <v>85</v>
      </c>
      <c r="B43" s="34">
        <v>156.69999999999999</v>
      </c>
      <c r="C43" s="34">
        <v>57.67</v>
      </c>
      <c r="D43" s="93">
        <f t="shared" si="0"/>
        <v>99</v>
      </c>
      <c r="E43" s="34">
        <v>16.11</v>
      </c>
      <c r="F43" s="34"/>
      <c r="G43" s="34"/>
      <c r="H43" s="34"/>
      <c r="I43" s="34"/>
      <c r="J43" s="37">
        <v>13.78</v>
      </c>
      <c r="K43" s="37">
        <v>13.78</v>
      </c>
      <c r="L43" s="37">
        <v>14.12</v>
      </c>
      <c r="M43">
        <v>66.27</v>
      </c>
      <c r="N43">
        <v>150.22</v>
      </c>
      <c r="O43">
        <v>53.13</v>
      </c>
      <c r="P43">
        <v>10.26</v>
      </c>
      <c r="Q43">
        <v>7.01</v>
      </c>
      <c r="R43" s="93">
        <v>33</v>
      </c>
      <c r="S43" s="93">
        <v>33</v>
      </c>
      <c r="T43" s="93">
        <v>33</v>
      </c>
      <c r="U43">
        <v>10.220000000000001</v>
      </c>
      <c r="V43">
        <v>102.590626</v>
      </c>
      <c r="W43">
        <v>7.71</v>
      </c>
      <c r="X43">
        <v>62</v>
      </c>
      <c r="Y43">
        <v>20.66</v>
      </c>
      <c r="Z43">
        <v>20.67</v>
      </c>
      <c r="AA43">
        <v>208.43</v>
      </c>
      <c r="AB43">
        <v>41.69</v>
      </c>
      <c r="AC43">
        <v>85</v>
      </c>
      <c r="AD43">
        <v>42.66</v>
      </c>
      <c r="AE43">
        <v>85</v>
      </c>
      <c r="AF43">
        <v>42</v>
      </c>
      <c r="AG43">
        <v>20.34</v>
      </c>
      <c r="AH43">
        <v>50</v>
      </c>
      <c r="AI43">
        <v>50</v>
      </c>
      <c r="AJ43">
        <v>29.77</v>
      </c>
      <c r="AK43">
        <v>179</v>
      </c>
      <c r="AL43">
        <v>76</v>
      </c>
    </row>
    <row r="44" spans="1:38">
      <c r="A44" t="s">
        <v>86</v>
      </c>
      <c r="B44" s="34">
        <v>156.69999999999999</v>
      </c>
      <c r="C44" s="34">
        <v>57.67</v>
      </c>
      <c r="D44" s="93">
        <f t="shared" si="0"/>
        <v>99</v>
      </c>
      <c r="E44" s="34">
        <v>16.11</v>
      </c>
      <c r="F44" s="34"/>
      <c r="G44" s="34"/>
      <c r="H44" s="34"/>
      <c r="I44" s="34"/>
      <c r="J44" s="37">
        <v>14.46</v>
      </c>
      <c r="K44" s="37">
        <v>14.46</v>
      </c>
      <c r="L44" s="37">
        <v>14.82</v>
      </c>
      <c r="M44">
        <v>66.27</v>
      </c>
      <c r="N44">
        <v>150.22</v>
      </c>
      <c r="O44">
        <v>53.13</v>
      </c>
      <c r="P44">
        <v>10.26</v>
      </c>
      <c r="Q44">
        <v>7.01</v>
      </c>
      <c r="R44" s="93">
        <v>33</v>
      </c>
      <c r="S44" s="93">
        <v>33</v>
      </c>
      <c r="T44" s="93">
        <v>33</v>
      </c>
      <c r="U44">
        <v>10.220000000000001</v>
      </c>
      <c r="V44">
        <v>106.086927</v>
      </c>
      <c r="W44">
        <v>7.71</v>
      </c>
      <c r="X44">
        <v>68</v>
      </c>
      <c r="Y44">
        <v>22.66</v>
      </c>
      <c r="Z44">
        <v>22.67</v>
      </c>
      <c r="AA44">
        <v>218.91</v>
      </c>
      <c r="AB44">
        <v>43.78</v>
      </c>
      <c r="AC44">
        <v>89.2</v>
      </c>
      <c r="AD44">
        <v>44.08</v>
      </c>
      <c r="AE44">
        <v>88</v>
      </c>
      <c r="AF44">
        <v>44</v>
      </c>
      <c r="AG44">
        <v>22.34</v>
      </c>
      <c r="AH44">
        <v>55.33</v>
      </c>
      <c r="AI44">
        <v>55.33</v>
      </c>
      <c r="AJ44">
        <v>30.27</v>
      </c>
      <c r="AK44">
        <v>186</v>
      </c>
      <c r="AL44">
        <v>79</v>
      </c>
    </row>
    <row r="45" spans="1:38">
      <c r="A45" t="s">
        <v>87</v>
      </c>
      <c r="B45" s="34">
        <v>156.69999999999999</v>
      </c>
      <c r="C45" s="34">
        <v>57.67</v>
      </c>
      <c r="D45" s="93">
        <f t="shared" si="0"/>
        <v>99</v>
      </c>
      <c r="E45" s="34">
        <v>16.11</v>
      </c>
      <c r="F45" s="34"/>
      <c r="G45" s="34"/>
      <c r="H45" s="34"/>
      <c r="I45" s="34"/>
      <c r="J45" s="37">
        <v>15.06</v>
      </c>
      <c r="K45" s="37">
        <v>15.06</v>
      </c>
      <c r="L45" s="37">
        <v>15.43</v>
      </c>
      <c r="M45">
        <v>66.27</v>
      </c>
      <c r="N45">
        <v>150.22</v>
      </c>
      <c r="O45">
        <v>53.13</v>
      </c>
      <c r="P45">
        <v>10.26</v>
      </c>
      <c r="Q45">
        <v>7.01</v>
      </c>
      <c r="R45" s="93">
        <v>33</v>
      </c>
      <c r="S45" s="93">
        <v>33</v>
      </c>
      <c r="T45" s="93">
        <v>33</v>
      </c>
      <c r="U45">
        <v>10.220000000000001</v>
      </c>
      <c r="V45">
        <v>107.839947</v>
      </c>
      <c r="W45">
        <v>7.71</v>
      </c>
      <c r="X45">
        <v>75</v>
      </c>
      <c r="Y45">
        <v>25</v>
      </c>
      <c r="Z45">
        <v>25</v>
      </c>
      <c r="AA45">
        <v>228.93</v>
      </c>
      <c r="AB45">
        <v>45.78</v>
      </c>
      <c r="AC45">
        <v>91.54</v>
      </c>
      <c r="AD45">
        <v>44</v>
      </c>
      <c r="AE45">
        <v>91</v>
      </c>
      <c r="AF45">
        <v>45</v>
      </c>
      <c r="AG45">
        <v>25</v>
      </c>
      <c r="AH45">
        <v>61</v>
      </c>
      <c r="AI45">
        <v>61</v>
      </c>
      <c r="AJ45">
        <v>30.78</v>
      </c>
      <c r="AK45">
        <v>189</v>
      </c>
      <c r="AL45">
        <v>81</v>
      </c>
    </row>
    <row r="46" spans="1:38">
      <c r="A46" t="s">
        <v>88</v>
      </c>
      <c r="B46" s="34">
        <v>156.69999999999999</v>
      </c>
      <c r="C46" s="34">
        <v>57.67</v>
      </c>
      <c r="D46" s="93">
        <f t="shared" si="0"/>
        <v>99</v>
      </c>
      <c r="E46" s="34">
        <v>16.11</v>
      </c>
      <c r="F46" s="34"/>
      <c r="G46" s="34"/>
      <c r="H46" s="34"/>
      <c r="I46" s="34"/>
      <c r="J46" s="37">
        <v>15.58</v>
      </c>
      <c r="K46" s="37">
        <v>15.58</v>
      </c>
      <c r="L46" s="37">
        <v>15.97</v>
      </c>
      <c r="M46">
        <v>66.27</v>
      </c>
      <c r="N46">
        <v>150.22</v>
      </c>
      <c r="O46">
        <v>53.13</v>
      </c>
      <c r="P46">
        <v>10.26</v>
      </c>
      <c r="Q46">
        <v>7.01</v>
      </c>
      <c r="R46" s="93">
        <v>33</v>
      </c>
      <c r="S46" s="93">
        <v>33</v>
      </c>
      <c r="T46" s="93">
        <v>33</v>
      </c>
      <c r="U46">
        <v>10.220000000000001</v>
      </c>
      <c r="V46">
        <v>110.790864</v>
      </c>
      <c r="W46">
        <v>7.71</v>
      </c>
      <c r="X46">
        <v>83</v>
      </c>
      <c r="Y46">
        <v>27.66</v>
      </c>
      <c r="Z46">
        <v>27.67</v>
      </c>
      <c r="AA46">
        <v>233.33</v>
      </c>
      <c r="AB46">
        <v>46.67</v>
      </c>
      <c r="AC46">
        <v>92.38</v>
      </c>
      <c r="AD46">
        <v>44.5</v>
      </c>
      <c r="AE46">
        <v>93</v>
      </c>
      <c r="AF46">
        <v>47</v>
      </c>
      <c r="AG46">
        <v>27</v>
      </c>
      <c r="AH46">
        <v>65.67</v>
      </c>
      <c r="AI46">
        <v>65.67</v>
      </c>
      <c r="AJ46">
        <v>30.78</v>
      </c>
      <c r="AK46">
        <v>193</v>
      </c>
      <c r="AL46">
        <v>82</v>
      </c>
    </row>
    <row r="47" spans="1:38">
      <c r="A47" t="s">
        <v>89</v>
      </c>
      <c r="B47" s="34">
        <v>156.69999999999999</v>
      </c>
      <c r="C47" s="34">
        <v>57.67</v>
      </c>
      <c r="D47" s="93">
        <f t="shared" si="0"/>
        <v>99</v>
      </c>
      <c r="E47" s="34">
        <v>16.11</v>
      </c>
      <c r="F47" s="34"/>
      <c r="G47" s="34"/>
      <c r="H47" s="34"/>
      <c r="I47" s="34"/>
      <c r="J47" s="37">
        <v>16.02</v>
      </c>
      <c r="K47" s="37">
        <v>16.02</v>
      </c>
      <c r="L47" s="37">
        <v>16.420000000000002</v>
      </c>
      <c r="M47">
        <v>66.27</v>
      </c>
      <c r="N47">
        <v>150.22</v>
      </c>
      <c r="O47">
        <v>53.13</v>
      </c>
      <c r="P47">
        <v>10.26</v>
      </c>
      <c r="Q47">
        <v>7.61</v>
      </c>
      <c r="R47" s="93">
        <v>33</v>
      </c>
      <c r="S47" s="93">
        <v>33</v>
      </c>
      <c r="T47" s="93">
        <v>33</v>
      </c>
      <c r="U47">
        <v>9.83</v>
      </c>
      <c r="V47">
        <v>113.30352600000001</v>
      </c>
      <c r="W47">
        <v>7.62</v>
      </c>
      <c r="X47">
        <v>93</v>
      </c>
      <c r="Y47">
        <v>31</v>
      </c>
      <c r="Z47">
        <v>31</v>
      </c>
      <c r="AA47">
        <v>233.33</v>
      </c>
      <c r="AB47">
        <v>46.67</v>
      </c>
      <c r="AC47">
        <v>92.49</v>
      </c>
      <c r="AD47">
        <v>44.5</v>
      </c>
      <c r="AE47">
        <v>93</v>
      </c>
      <c r="AF47">
        <v>47</v>
      </c>
      <c r="AG47">
        <v>28.34</v>
      </c>
      <c r="AH47">
        <v>71</v>
      </c>
      <c r="AI47">
        <v>71</v>
      </c>
      <c r="AJ47">
        <v>30.78</v>
      </c>
      <c r="AK47">
        <v>193</v>
      </c>
      <c r="AL47">
        <v>82</v>
      </c>
    </row>
    <row r="48" spans="1:38">
      <c r="A48" t="s">
        <v>90</v>
      </c>
      <c r="B48" s="34">
        <v>156.69999999999999</v>
      </c>
      <c r="C48" s="34">
        <v>57.67</v>
      </c>
      <c r="D48" s="93">
        <f t="shared" si="0"/>
        <v>99</v>
      </c>
      <c r="E48" s="34">
        <v>16.11</v>
      </c>
      <c r="F48" s="34"/>
      <c r="G48" s="34"/>
      <c r="H48" s="34"/>
      <c r="I48" s="34"/>
      <c r="J48" s="37">
        <v>16.309999999999999</v>
      </c>
      <c r="K48" s="37">
        <v>16.309999999999999</v>
      </c>
      <c r="L48" s="37">
        <v>16.72</v>
      </c>
      <c r="M48">
        <v>66.27</v>
      </c>
      <c r="N48">
        <v>193.2</v>
      </c>
      <c r="O48">
        <v>53.13</v>
      </c>
      <c r="P48">
        <v>10.26</v>
      </c>
      <c r="Q48">
        <v>8.61</v>
      </c>
      <c r="R48" s="93">
        <v>33</v>
      </c>
      <c r="S48" s="93">
        <v>33</v>
      </c>
      <c r="T48" s="93">
        <v>33</v>
      </c>
      <c r="U48">
        <v>9.83</v>
      </c>
      <c r="V48">
        <v>115.037068</v>
      </c>
      <c r="W48">
        <v>7.62</v>
      </c>
      <c r="X48">
        <v>104</v>
      </c>
      <c r="Y48">
        <v>34.659999999999997</v>
      </c>
      <c r="Z48">
        <v>34.67</v>
      </c>
      <c r="AA48">
        <v>233.33</v>
      </c>
      <c r="AB48">
        <v>46.67</v>
      </c>
      <c r="AC48">
        <v>92.45</v>
      </c>
      <c r="AD48">
        <v>44.5</v>
      </c>
      <c r="AE48">
        <v>93</v>
      </c>
      <c r="AF48">
        <v>47</v>
      </c>
      <c r="AG48">
        <v>29.66</v>
      </c>
      <c r="AH48">
        <v>74.67</v>
      </c>
      <c r="AI48">
        <v>74.67</v>
      </c>
      <c r="AJ48">
        <v>30.78</v>
      </c>
      <c r="AK48">
        <v>193</v>
      </c>
      <c r="AL48">
        <v>82</v>
      </c>
    </row>
    <row r="49" spans="1:38">
      <c r="A49" t="s">
        <v>91</v>
      </c>
      <c r="B49" s="34">
        <v>156.69999999999999</v>
      </c>
      <c r="C49" s="34">
        <v>57.67</v>
      </c>
      <c r="D49" s="93">
        <f t="shared" si="0"/>
        <v>99</v>
      </c>
      <c r="E49" s="34">
        <v>16.11</v>
      </c>
      <c r="F49" s="34"/>
      <c r="G49" s="34"/>
      <c r="H49" s="34"/>
      <c r="I49" s="34"/>
      <c r="J49" s="37">
        <v>16.559999999999999</v>
      </c>
      <c r="K49" s="37">
        <v>16.559999999999999</v>
      </c>
      <c r="L49" s="37">
        <v>16.98</v>
      </c>
      <c r="M49">
        <v>66.27</v>
      </c>
      <c r="N49">
        <v>231.84</v>
      </c>
      <c r="O49">
        <v>53.13</v>
      </c>
      <c r="P49">
        <v>10.26</v>
      </c>
      <c r="Q49">
        <v>8.81</v>
      </c>
      <c r="R49" s="93">
        <v>33</v>
      </c>
      <c r="S49" s="93">
        <v>33</v>
      </c>
      <c r="T49" s="93">
        <v>33</v>
      </c>
      <c r="U49">
        <v>9.83</v>
      </c>
      <c r="V49">
        <v>114.082646</v>
      </c>
      <c r="W49">
        <v>7.62</v>
      </c>
      <c r="X49">
        <v>116</v>
      </c>
      <c r="Y49">
        <v>38.659999999999997</v>
      </c>
      <c r="Z49">
        <v>38.67</v>
      </c>
      <c r="AA49">
        <v>233.33</v>
      </c>
      <c r="AB49">
        <v>46.67</v>
      </c>
      <c r="AC49">
        <v>92.53</v>
      </c>
      <c r="AD49">
        <v>45</v>
      </c>
      <c r="AE49">
        <v>93</v>
      </c>
      <c r="AF49">
        <v>47</v>
      </c>
      <c r="AG49">
        <v>30.66</v>
      </c>
      <c r="AH49">
        <v>78.33</v>
      </c>
      <c r="AI49">
        <v>78.33</v>
      </c>
      <c r="AJ49">
        <v>30.78</v>
      </c>
      <c r="AK49">
        <v>193</v>
      </c>
      <c r="AL49">
        <v>82</v>
      </c>
    </row>
    <row r="50" spans="1:38">
      <c r="A50" t="s">
        <v>92</v>
      </c>
      <c r="B50" s="34">
        <v>156.69999999999999</v>
      </c>
      <c r="C50" s="34">
        <v>57.67</v>
      </c>
      <c r="D50" s="93">
        <f t="shared" si="0"/>
        <v>99</v>
      </c>
      <c r="E50" s="34">
        <v>16.11</v>
      </c>
      <c r="F50" s="34"/>
      <c r="G50" s="34"/>
      <c r="H50" s="34"/>
      <c r="I50" s="34"/>
      <c r="J50" s="37">
        <v>16.559999999999999</v>
      </c>
      <c r="K50" s="37">
        <v>16.559999999999999</v>
      </c>
      <c r="L50" s="37">
        <v>16.98</v>
      </c>
      <c r="M50">
        <v>66.27</v>
      </c>
      <c r="N50">
        <v>231.84</v>
      </c>
      <c r="O50">
        <v>53.13</v>
      </c>
      <c r="P50">
        <v>10.26</v>
      </c>
      <c r="Q50">
        <v>9.81</v>
      </c>
      <c r="R50" s="93">
        <v>33</v>
      </c>
      <c r="S50" s="93">
        <v>33</v>
      </c>
      <c r="T50" s="93">
        <v>33</v>
      </c>
      <c r="U50">
        <v>9.83</v>
      </c>
      <c r="V50">
        <v>112.748403</v>
      </c>
      <c r="W50">
        <v>7.62</v>
      </c>
      <c r="X50">
        <v>121</v>
      </c>
      <c r="Y50">
        <v>40.340000000000003</v>
      </c>
      <c r="Z50">
        <v>40.33</v>
      </c>
      <c r="AA50">
        <v>233.33</v>
      </c>
      <c r="AB50">
        <v>46.67</v>
      </c>
      <c r="AC50">
        <v>92.71</v>
      </c>
      <c r="AD50">
        <v>45</v>
      </c>
      <c r="AE50">
        <v>93</v>
      </c>
      <c r="AF50">
        <v>47</v>
      </c>
      <c r="AG50">
        <v>31.66</v>
      </c>
      <c r="AH50">
        <v>79</v>
      </c>
      <c r="AI50">
        <v>79</v>
      </c>
      <c r="AJ50">
        <v>30.78</v>
      </c>
      <c r="AK50">
        <v>193</v>
      </c>
      <c r="AL50">
        <v>82</v>
      </c>
    </row>
    <row r="51" spans="1:38">
      <c r="A51" t="s">
        <v>93</v>
      </c>
      <c r="B51" s="34">
        <v>156.69999999999999</v>
      </c>
      <c r="C51" s="34">
        <v>57.67</v>
      </c>
      <c r="D51" s="93">
        <f t="shared" si="0"/>
        <v>99</v>
      </c>
      <c r="E51" s="34">
        <v>16.11</v>
      </c>
      <c r="F51" s="34"/>
      <c r="G51" s="34"/>
      <c r="H51" s="34"/>
      <c r="I51" s="34"/>
      <c r="J51" s="37">
        <v>16.559999999999999</v>
      </c>
      <c r="K51" s="37">
        <v>16.559999999999999</v>
      </c>
      <c r="L51" s="37">
        <v>16.98</v>
      </c>
      <c r="M51">
        <v>66.27</v>
      </c>
      <c r="N51">
        <v>273.14</v>
      </c>
      <c r="O51">
        <v>53.13</v>
      </c>
      <c r="P51">
        <v>10.1</v>
      </c>
      <c r="Q51">
        <v>25.01</v>
      </c>
      <c r="R51" s="93">
        <v>33</v>
      </c>
      <c r="S51" s="93">
        <v>33</v>
      </c>
      <c r="T51" s="93">
        <v>33</v>
      </c>
      <c r="U51">
        <v>9.83</v>
      </c>
      <c r="V51">
        <v>111.63815700000001</v>
      </c>
      <c r="W51">
        <v>7.62</v>
      </c>
      <c r="X51">
        <v>124</v>
      </c>
      <c r="Y51">
        <v>41.34</v>
      </c>
      <c r="Z51">
        <v>41.33</v>
      </c>
      <c r="AA51">
        <v>233.33</v>
      </c>
      <c r="AB51">
        <v>46.67</v>
      </c>
      <c r="AC51">
        <v>92.81</v>
      </c>
      <c r="AD51">
        <v>45</v>
      </c>
      <c r="AE51">
        <v>93</v>
      </c>
      <c r="AF51">
        <v>47</v>
      </c>
      <c r="AG51">
        <v>32.659999999999997</v>
      </c>
      <c r="AH51">
        <v>80.33</v>
      </c>
      <c r="AI51">
        <v>80.33</v>
      </c>
      <c r="AJ51">
        <v>30.78</v>
      </c>
      <c r="AK51">
        <v>193</v>
      </c>
      <c r="AL51">
        <v>82</v>
      </c>
    </row>
    <row r="52" spans="1:38">
      <c r="A52" t="s">
        <v>94</v>
      </c>
      <c r="B52" s="34">
        <v>156.69999999999999</v>
      </c>
      <c r="C52" s="34">
        <v>57.67</v>
      </c>
      <c r="D52" s="93">
        <f t="shared" si="0"/>
        <v>99</v>
      </c>
      <c r="E52" s="34">
        <v>16.11</v>
      </c>
      <c r="F52" s="34"/>
      <c r="G52" s="34"/>
      <c r="H52" s="34"/>
      <c r="I52" s="34"/>
      <c r="J52" s="37">
        <v>16.559999999999999</v>
      </c>
      <c r="K52" s="37">
        <v>16.559999999999999</v>
      </c>
      <c r="L52" s="37">
        <v>16.98</v>
      </c>
      <c r="M52">
        <v>66.27</v>
      </c>
      <c r="N52">
        <v>273.14</v>
      </c>
      <c r="O52">
        <v>53.13</v>
      </c>
      <c r="P52">
        <v>10.1</v>
      </c>
      <c r="Q52">
        <v>25.01</v>
      </c>
      <c r="R52" s="93">
        <v>33</v>
      </c>
      <c r="S52" s="93">
        <v>33</v>
      </c>
      <c r="T52" s="93">
        <v>33</v>
      </c>
      <c r="U52">
        <v>9.83</v>
      </c>
      <c r="V52">
        <v>108.71645700000001</v>
      </c>
      <c r="W52">
        <v>7.62</v>
      </c>
      <c r="X52">
        <v>125</v>
      </c>
      <c r="Y52">
        <v>41.66</v>
      </c>
      <c r="Z52">
        <v>41.67</v>
      </c>
      <c r="AA52">
        <v>233.33</v>
      </c>
      <c r="AB52">
        <v>46.67</v>
      </c>
      <c r="AC52">
        <v>92.77</v>
      </c>
      <c r="AD52">
        <v>45</v>
      </c>
      <c r="AE52">
        <v>93</v>
      </c>
      <c r="AF52">
        <v>47</v>
      </c>
      <c r="AG52">
        <v>32.659999999999997</v>
      </c>
      <c r="AH52">
        <v>81.67</v>
      </c>
      <c r="AI52">
        <v>81.67</v>
      </c>
      <c r="AJ52">
        <v>30.78</v>
      </c>
      <c r="AK52">
        <v>193</v>
      </c>
      <c r="AL52">
        <v>82</v>
      </c>
    </row>
    <row r="53" spans="1:38">
      <c r="A53" t="s">
        <v>95</v>
      </c>
      <c r="B53" s="34">
        <v>185.68</v>
      </c>
      <c r="C53" s="34">
        <v>57.67</v>
      </c>
      <c r="D53" s="93">
        <f t="shared" si="0"/>
        <v>99</v>
      </c>
      <c r="E53" s="34">
        <v>16.11</v>
      </c>
      <c r="F53" s="34"/>
      <c r="G53" s="34"/>
      <c r="H53" s="34"/>
      <c r="I53" s="34"/>
      <c r="J53" s="37">
        <v>16.559999999999999</v>
      </c>
      <c r="K53" s="37">
        <v>16.559999999999999</v>
      </c>
      <c r="L53" s="37">
        <v>16.98</v>
      </c>
      <c r="M53">
        <v>66.27</v>
      </c>
      <c r="N53">
        <v>273.14</v>
      </c>
      <c r="O53">
        <v>53.13</v>
      </c>
      <c r="P53">
        <v>10.1</v>
      </c>
      <c r="Q53">
        <v>24.61</v>
      </c>
      <c r="R53" s="93">
        <v>33</v>
      </c>
      <c r="S53" s="93">
        <v>33</v>
      </c>
      <c r="T53" s="93">
        <v>33</v>
      </c>
      <c r="U53">
        <v>9.83</v>
      </c>
      <c r="V53">
        <v>110.070178</v>
      </c>
      <c r="W53">
        <v>7.62</v>
      </c>
      <c r="X53">
        <v>125</v>
      </c>
      <c r="Y53">
        <v>41.66</v>
      </c>
      <c r="Z53">
        <v>41.67</v>
      </c>
      <c r="AA53">
        <v>233.33</v>
      </c>
      <c r="AB53">
        <v>46.67</v>
      </c>
      <c r="AC53">
        <v>92.72</v>
      </c>
      <c r="AD53">
        <v>45</v>
      </c>
      <c r="AE53">
        <v>93</v>
      </c>
      <c r="AF53">
        <v>47</v>
      </c>
      <c r="AG53">
        <v>33</v>
      </c>
      <c r="AH53">
        <v>83</v>
      </c>
      <c r="AI53">
        <v>83</v>
      </c>
      <c r="AJ53">
        <v>30.78</v>
      </c>
      <c r="AK53">
        <v>193</v>
      </c>
      <c r="AL53">
        <v>82</v>
      </c>
    </row>
    <row r="54" spans="1:38">
      <c r="A54" t="s">
        <v>96</v>
      </c>
      <c r="B54" s="34">
        <v>185.68</v>
      </c>
      <c r="C54" s="34">
        <v>57.67</v>
      </c>
      <c r="D54" s="93">
        <f t="shared" si="0"/>
        <v>99</v>
      </c>
      <c r="E54" s="34">
        <v>16.11</v>
      </c>
      <c r="F54" s="34"/>
      <c r="G54" s="34"/>
      <c r="H54" s="34"/>
      <c r="I54" s="34"/>
      <c r="J54" s="37">
        <v>16.559999999999999</v>
      </c>
      <c r="K54" s="37">
        <v>16.559999999999999</v>
      </c>
      <c r="L54" s="37">
        <v>16.98</v>
      </c>
      <c r="M54">
        <v>66.27</v>
      </c>
      <c r="N54">
        <v>273.14</v>
      </c>
      <c r="O54">
        <v>53.13</v>
      </c>
      <c r="P54">
        <v>10.1</v>
      </c>
      <c r="Q54">
        <v>24.21</v>
      </c>
      <c r="R54" s="93">
        <v>33</v>
      </c>
      <c r="S54" s="93">
        <v>33</v>
      </c>
      <c r="T54" s="93">
        <v>33</v>
      </c>
      <c r="U54">
        <v>9.83</v>
      </c>
      <c r="V54">
        <v>111.06355600000001</v>
      </c>
      <c r="W54">
        <v>7.62</v>
      </c>
      <c r="X54">
        <v>125</v>
      </c>
      <c r="Y54">
        <v>41.66</v>
      </c>
      <c r="Z54">
        <v>41.67</v>
      </c>
      <c r="AA54">
        <v>233.33</v>
      </c>
      <c r="AB54">
        <v>46.67</v>
      </c>
      <c r="AC54">
        <v>92.67</v>
      </c>
      <c r="AD54">
        <v>45</v>
      </c>
      <c r="AE54">
        <v>93</v>
      </c>
      <c r="AF54">
        <v>47</v>
      </c>
      <c r="AG54">
        <v>33.340000000000003</v>
      </c>
      <c r="AH54">
        <v>83.33</v>
      </c>
      <c r="AI54">
        <v>83.33</v>
      </c>
      <c r="AJ54">
        <v>30.78</v>
      </c>
      <c r="AK54">
        <v>193</v>
      </c>
      <c r="AL54">
        <v>82</v>
      </c>
    </row>
    <row r="55" spans="1:38">
      <c r="A55" t="s">
        <v>97</v>
      </c>
      <c r="B55" s="34">
        <v>156.69999999999999</v>
      </c>
      <c r="C55" s="34">
        <v>57.67</v>
      </c>
      <c r="D55" s="93">
        <f t="shared" si="0"/>
        <v>99</v>
      </c>
      <c r="E55" s="34">
        <v>16.11</v>
      </c>
      <c r="F55" s="34"/>
      <c r="G55" s="34"/>
      <c r="H55" s="34"/>
      <c r="I55" s="34"/>
      <c r="J55" s="37">
        <v>16.559999999999999</v>
      </c>
      <c r="K55" s="37">
        <v>16.559999999999999</v>
      </c>
      <c r="L55" s="37">
        <v>16.98</v>
      </c>
      <c r="M55">
        <v>66.27</v>
      </c>
      <c r="N55">
        <v>273.14</v>
      </c>
      <c r="O55">
        <v>53.13</v>
      </c>
      <c r="P55">
        <v>10.26</v>
      </c>
      <c r="Q55">
        <v>23.81</v>
      </c>
      <c r="R55" s="93">
        <v>33</v>
      </c>
      <c r="S55" s="93">
        <v>33</v>
      </c>
      <c r="T55" s="93">
        <v>33</v>
      </c>
      <c r="U55">
        <v>10.37</v>
      </c>
      <c r="V55">
        <v>111.073295</v>
      </c>
      <c r="W55">
        <v>7.71</v>
      </c>
      <c r="X55">
        <v>125</v>
      </c>
      <c r="Y55">
        <v>41.66</v>
      </c>
      <c r="Z55">
        <v>41.67</v>
      </c>
      <c r="AA55">
        <v>233.33</v>
      </c>
      <c r="AB55">
        <v>46.67</v>
      </c>
      <c r="AC55">
        <v>92.56</v>
      </c>
      <c r="AD55">
        <v>45</v>
      </c>
      <c r="AE55">
        <v>93</v>
      </c>
      <c r="AF55">
        <v>47</v>
      </c>
      <c r="AG55">
        <v>34.340000000000003</v>
      </c>
      <c r="AH55">
        <v>83.33</v>
      </c>
      <c r="AI55">
        <v>83.33</v>
      </c>
      <c r="AJ55">
        <v>30.78</v>
      </c>
      <c r="AK55">
        <v>193</v>
      </c>
      <c r="AL55">
        <v>82</v>
      </c>
    </row>
    <row r="56" spans="1:38">
      <c r="A56" t="s">
        <v>98</v>
      </c>
      <c r="B56" s="34">
        <v>156.69999999999999</v>
      </c>
      <c r="C56" s="34">
        <v>57.67</v>
      </c>
      <c r="D56" s="93">
        <f t="shared" si="0"/>
        <v>99</v>
      </c>
      <c r="E56" s="34">
        <v>16.11</v>
      </c>
      <c r="F56" s="34"/>
      <c r="G56" s="34"/>
      <c r="H56" s="34"/>
      <c r="I56" s="34"/>
      <c r="J56" s="37">
        <v>16.440000000000001</v>
      </c>
      <c r="K56" s="37">
        <v>16.440000000000001</v>
      </c>
      <c r="L56" s="37">
        <v>16.850000000000001</v>
      </c>
      <c r="M56">
        <v>66.27</v>
      </c>
      <c r="N56">
        <v>273.14</v>
      </c>
      <c r="O56">
        <v>53.13</v>
      </c>
      <c r="P56">
        <v>10.26</v>
      </c>
      <c r="Q56">
        <v>23.41</v>
      </c>
      <c r="R56" s="93">
        <v>33</v>
      </c>
      <c r="S56" s="93">
        <v>33</v>
      </c>
      <c r="T56" s="93">
        <v>33</v>
      </c>
      <c r="U56">
        <v>10.37</v>
      </c>
      <c r="V56">
        <v>110.040961</v>
      </c>
      <c r="W56">
        <v>7.71</v>
      </c>
      <c r="X56">
        <v>125</v>
      </c>
      <c r="Y56">
        <v>41.66</v>
      </c>
      <c r="Z56">
        <v>41.67</v>
      </c>
      <c r="AA56">
        <v>233.33</v>
      </c>
      <c r="AB56">
        <v>46.67</v>
      </c>
      <c r="AC56">
        <v>92.56</v>
      </c>
      <c r="AD56">
        <v>45</v>
      </c>
      <c r="AE56">
        <v>93</v>
      </c>
      <c r="AF56">
        <v>47</v>
      </c>
      <c r="AG56">
        <v>36</v>
      </c>
      <c r="AH56">
        <v>83.33</v>
      </c>
      <c r="AI56">
        <v>83.33</v>
      </c>
      <c r="AJ56">
        <v>30.78</v>
      </c>
      <c r="AK56">
        <v>193</v>
      </c>
      <c r="AL56">
        <v>82</v>
      </c>
    </row>
    <row r="57" spans="1:38">
      <c r="A57" t="s">
        <v>99</v>
      </c>
      <c r="B57" s="34">
        <v>231.84</v>
      </c>
      <c r="C57" s="34">
        <v>57.67</v>
      </c>
      <c r="D57" s="93">
        <f t="shared" si="0"/>
        <v>99</v>
      </c>
      <c r="E57" s="34">
        <v>16.11</v>
      </c>
      <c r="F57" s="34"/>
      <c r="G57" s="34"/>
      <c r="H57" s="34"/>
      <c r="I57" s="34"/>
      <c r="J57" s="37">
        <v>16.149999999999999</v>
      </c>
      <c r="K57" s="37">
        <v>16.149999999999999</v>
      </c>
      <c r="L57" s="37">
        <v>16.55</v>
      </c>
      <c r="M57">
        <v>85.2</v>
      </c>
      <c r="N57">
        <v>273.14</v>
      </c>
      <c r="O57">
        <v>53.13</v>
      </c>
      <c r="P57">
        <v>10.26</v>
      </c>
      <c r="Q57">
        <v>19</v>
      </c>
      <c r="R57" s="93">
        <v>33</v>
      </c>
      <c r="S57" s="93">
        <v>33</v>
      </c>
      <c r="T57" s="93">
        <v>33</v>
      </c>
      <c r="U57">
        <v>10.37</v>
      </c>
      <c r="V57">
        <v>105.27858999999999</v>
      </c>
      <c r="W57">
        <v>7.71</v>
      </c>
      <c r="X57">
        <v>115</v>
      </c>
      <c r="Y57">
        <v>38.340000000000003</v>
      </c>
      <c r="Z57">
        <v>38.33</v>
      </c>
      <c r="AA57">
        <v>233.33</v>
      </c>
      <c r="AB57">
        <v>46.67</v>
      </c>
      <c r="AC57">
        <v>92.46</v>
      </c>
      <c r="AD57">
        <v>45</v>
      </c>
      <c r="AE57">
        <v>93</v>
      </c>
      <c r="AF57">
        <v>47</v>
      </c>
      <c r="AG57">
        <v>37</v>
      </c>
      <c r="AH57">
        <v>83.33</v>
      </c>
      <c r="AI57">
        <v>83.33</v>
      </c>
      <c r="AJ57">
        <v>30.78</v>
      </c>
      <c r="AK57">
        <v>193</v>
      </c>
      <c r="AL57">
        <v>82</v>
      </c>
    </row>
    <row r="58" spans="1:38">
      <c r="A58" t="s">
        <v>100</v>
      </c>
      <c r="B58" s="34">
        <v>231.84</v>
      </c>
      <c r="C58" s="34">
        <v>57.67</v>
      </c>
      <c r="D58" s="93">
        <f t="shared" si="0"/>
        <v>99</v>
      </c>
      <c r="E58" s="34">
        <v>16.11</v>
      </c>
      <c r="F58" s="34"/>
      <c r="G58" s="34"/>
      <c r="H58" s="34"/>
      <c r="I58" s="34"/>
      <c r="J58" s="37">
        <v>15.83</v>
      </c>
      <c r="K58" s="37">
        <v>15.83</v>
      </c>
      <c r="L58" s="37">
        <v>16.23</v>
      </c>
      <c r="M58">
        <v>115.49</v>
      </c>
      <c r="N58">
        <v>273.14</v>
      </c>
      <c r="O58">
        <v>53.13</v>
      </c>
      <c r="P58">
        <v>10.26</v>
      </c>
      <c r="Q58">
        <v>19.2</v>
      </c>
      <c r="R58" s="93">
        <v>33</v>
      </c>
      <c r="S58" s="93">
        <v>33</v>
      </c>
      <c r="T58" s="93">
        <v>33</v>
      </c>
      <c r="U58">
        <v>10.37</v>
      </c>
      <c r="V58">
        <v>101.23690499999999</v>
      </c>
      <c r="W58">
        <v>7.71</v>
      </c>
      <c r="X58">
        <v>115</v>
      </c>
      <c r="Y58">
        <v>38.340000000000003</v>
      </c>
      <c r="Z58">
        <v>38.33</v>
      </c>
      <c r="AA58">
        <v>233.33</v>
      </c>
      <c r="AB58">
        <v>46.67</v>
      </c>
      <c r="AC58">
        <v>92.51</v>
      </c>
      <c r="AD58">
        <v>44.5</v>
      </c>
      <c r="AE58">
        <v>93</v>
      </c>
      <c r="AF58">
        <v>47</v>
      </c>
      <c r="AG58">
        <v>38.340000000000003</v>
      </c>
      <c r="AH58">
        <v>83.33</v>
      </c>
      <c r="AI58">
        <v>83.33</v>
      </c>
      <c r="AJ58">
        <v>30.78</v>
      </c>
      <c r="AK58">
        <v>189</v>
      </c>
      <c r="AL58">
        <v>81</v>
      </c>
    </row>
    <row r="59" spans="1:38">
      <c r="A59" t="s">
        <v>101</v>
      </c>
      <c r="B59" s="34">
        <v>231.84</v>
      </c>
      <c r="C59" s="34">
        <v>76.59</v>
      </c>
      <c r="D59" s="93">
        <f t="shared" si="0"/>
        <v>99</v>
      </c>
      <c r="E59" s="34">
        <v>16.11</v>
      </c>
      <c r="F59" s="34"/>
      <c r="G59" s="34"/>
      <c r="H59" s="34"/>
      <c r="I59" s="34"/>
      <c r="J59" s="37">
        <v>15.47</v>
      </c>
      <c r="K59" s="37">
        <v>15.47</v>
      </c>
      <c r="L59" s="37">
        <v>15.86</v>
      </c>
      <c r="M59">
        <v>115.49</v>
      </c>
      <c r="N59">
        <v>273.14</v>
      </c>
      <c r="O59">
        <v>72.45</v>
      </c>
      <c r="P59">
        <v>10.41</v>
      </c>
      <c r="Q59">
        <v>19.2</v>
      </c>
      <c r="R59" s="93">
        <v>33</v>
      </c>
      <c r="S59" s="93">
        <v>33</v>
      </c>
      <c r="T59" s="93">
        <v>33</v>
      </c>
      <c r="U59">
        <v>10.61</v>
      </c>
      <c r="V59">
        <v>96.260276000000005</v>
      </c>
      <c r="W59">
        <v>7.89</v>
      </c>
      <c r="X59">
        <v>115</v>
      </c>
      <c r="Y59">
        <v>38.340000000000003</v>
      </c>
      <c r="Z59">
        <v>38.33</v>
      </c>
      <c r="AA59">
        <v>233.33</v>
      </c>
      <c r="AB59">
        <v>46.67</v>
      </c>
      <c r="AC59">
        <v>92.36</v>
      </c>
      <c r="AD59">
        <v>44.73</v>
      </c>
      <c r="AE59">
        <v>93</v>
      </c>
      <c r="AF59">
        <v>47</v>
      </c>
      <c r="AG59">
        <v>38.340000000000003</v>
      </c>
      <c r="AH59">
        <v>83.33</v>
      </c>
      <c r="AI59">
        <v>83.33</v>
      </c>
      <c r="AJ59">
        <v>28.76</v>
      </c>
      <c r="AK59">
        <v>189</v>
      </c>
      <c r="AL59">
        <v>81</v>
      </c>
    </row>
    <row r="60" spans="1:38">
      <c r="A60" t="s">
        <v>102</v>
      </c>
      <c r="B60" s="34">
        <v>231.84</v>
      </c>
      <c r="C60" s="34">
        <v>76.59</v>
      </c>
      <c r="D60" s="93">
        <f t="shared" si="0"/>
        <v>99</v>
      </c>
      <c r="E60" s="34">
        <v>16.11</v>
      </c>
      <c r="F60" s="34"/>
      <c r="G60" s="34"/>
      <c r="H60" s="34"/>
      <c r="I60" s="34"/>
      <c r="J60" s="37">
        <v>15.06</v>
      </c>
      <c r="K60" s="37">
        <v>15.06</v>
      </c>
      <c r="L60" s="37">
        <v>15.43</v>
      </c>
      <c r="M60">
        <v>115.49</v>
      </c>
      <c r="N60">
        <v>273.14</v>
      </c>
      <c r="O60">
        <v>100.64</v>
      </c>
      <c r="P60">
        <v>10.41</v>
      </c>
      <c r="Q60">
        <v>19.399999999999999</v>
      </c>
      <c r="R60" s="93">
        <v>33</v>
      </c>
      <c r="S60" s="93">
        <v>33</v>
      </c>
      <c r="T60" s="93">
        <v>33</v>
      </c>
      <c r="U60">
        <v>10.61</v>
      </c>
      <c r="V60">
        <v>90.767480000000006</v>
      </c>
      <c r="W60">
        <v>7.89</v>
      </c>
      <c r="X60">
        <v>115</v>
      </c>
      <c r="Y60">
        <v>38.340000000000003</v>
      </c>
      <c r="Z60">
        <v>38.33</v>
      </c>
      <c r="AA60">
        <v>233.33</v>
      </c>
      <c r="AB60">
        <v>46.67</v>
      </c>
      <c r="AC60">
        <v>92</v>
      </c>
      <c r="AD60">
        <v>44.17</v>
      </c>
      <c r="AE60">
        <v>90</v>
      </c>
      <c r="AF60">
        <v>45</v>
      </c>
      <c r="AG60">
        <v>38.340000000000003</v>
      </c>
      <c r="AH60">
        <v>83.33</v>
      </c>
      <c r="AI60">
        <v>83.33</v>
      </c>
      <c r="AJ60">
        <v>28.76</v>
      </c>
      <c r="AK60">
        <v>186</v>
      </c>
      <c r="AL60">
        <v>79</v>
      </c>
    </row>
    <row r="61" spans="1:38">
      <c r="A61" t="s">
        <v>103</v>
      </c>
      <c r="B61" s="34">
        <v>231.84</v>
      </c>
      <c r="C61" s="34">
        <v>86.25</v>
      </c>
      <c r="D61" s="93">
        <f t="shared" si="0"/>
        <v>99</v>
      </c>
      <c r="E61" s="34">
        <v>16.11</v>
      </c>
      <c r="F61" s="34"/>
      <c r="G61" s="34"/>
      <c r="H61" s="34"/>
      <c r="I61" s="34"/>
      <c r="J61" s="37">
        <v>14.53</v>
      </c>
      <c r="K61" s="37">
        <v>14.53</v>
      </c>
      <c r="L61" s="37">
        <v>14.89</v>
      </c>
      <c r="M61">
        <v>115.49</v>
      </c>
      <c r="N61">
        <v>273.14</v>
      </c>
      <c r="O61">
        <v>100.64</v>
      </c>
      <c r="P61">
        <v>10.41</v>
      </c>
      <c r="Q61">
        <v>25.01</v>
      </c>
      <c r="R61" s="93">
        <v>33</v>
      </c>
      <c r="S61" s="93">
        <v>33</v>
      </c>
      <c r="T61" s="93">
        <v>33</v>
      </c>
      <c r="U61">
        <v>10.61</v>
      </c>
      <c r="V61">
        <v>86.823184999999995</v>
      </c>
      <c r="W61">
        <v>7.89</v>
      </c>
      <c r="X61">
        <v>115</v>
      </c>
      <c r="Y61">
        <v>38.340000000000003</v>
      </c>
      <c r="Z61">
        <v>38.33</v>
      </c>
      <c r="AA61">
        <v>227.72</v>
      </c>
      <c r="AB61">
        <v>45.54</v>
      </c>
      <c r="AC61">
        <v>91.3</v>
      </c>
      <c r="AD61">
        <v>42.85</v>
      </c>
      <c r="AE61">
        <v>85</v>
      </c>
      <c r="AF61">
        <v>43</v>
      </c>
      <c r="AG61">
        <v>38.340000000000003</v>
      </c>
      <c r="AH61">
        <v>83.33</v>
      </c>
      <c r="AI61">
        <v>83.33</v>
      </c>
      <c r="AJ61">
        <v>28.76</v>
      </c>
      <c r="AK61">
        <v>179</v>
      </c>
      <c r="AL61">
        <v>76</v>
      </c>
    </row>
    <row r="62" spans="1:38">
      <c r="A62" t="s">
        <v>104</v>
      </c>
      <c r="B62" s="34">
        <v>231.84</v>
      </c>
      <c r="C62" s="34">
        <v>87.13</v>
      </c>
      <c r="D62" s="93">
        <f t="shared" si="0"/>
        <v>99</v>
      </c>
      <c r="E62" s="34">
        <v>16.11</v>
      </c>
      <c r="F62" s="34"/>
      <c r="G62" s="34"/>
      <c r="H62" s="34"/>
      <c r="I62" s="34"/>
      <c r="J62" s="37">
        <v>13.85</v>
      </c>
      <c r="K62" s="37">
        <v>13.85</v>
      </c>
      <c r="L62" s="37">
        <v>14.2</v>
      </c>
      <c r="M62">
        <v>115.49</v>
      </c>
      <c r="N62">
        <v>273.14</v>
      </c>
      <c r="O62">
        <v>100.64</v>
      </c>
      <c r="P62">
        <v>10.41</v>
      </c>
      <c r="Q62">
        <v>25.81</v>
      </c>
      <c r="R62" s="93">
        <v>33</v>
      </c>
      <c r="S62" s="93">
        <v>33</v>
      </c>
      <c r="T62" s="93">
        <v>33</v>
      </c>
      <c r="U62">
        <v>10.61</v>
      </c>
      <c r="V62">
        <v>82.615937000000002</v>
      </c>
      <c r="W62">
        <v>7.89</v>
      </c>
      <c r="X62">
        <v>115</v>
      </c>
      <c r="Y62">
        <v>38.340000000000003</v>
      </c>
      <c r="Z62">
        <v>38.33</v>
      </c>
      <c r="AA62">
        <v>219.29</v>
      </c>
      <c r="AB62">
        <v>43.86</v>
      </c>
      <c r="AC62">
        <v>89.4</v>
      </c>
      <c r="AD62">
        <v>41.54</v>
      </c>
      <c r="AE62">
        <v>81</v>
      </c>
      <c r="AF62">
        <v>41</v>
      </c>
      <c r="AG62">
        <v>38.340000000000003</v>
      </c>
      <c r="AH62">
        <v>83.33</v>
      </c>
      <c r="AI62">
        <v>83.33</v>
      </c>
      <c r="AJ62">
        <v>29.27</v>
      </c>
      <c r="AK62">
        <v>172</v>
      </c>
      <c r="AL62">
        <v>73</v>
      </c>
    </row>
    <row r="63" spans="1:38">
      <c r="A63" t="s">
        <v>105</v>
      </c>
      <c r="B63" s="34">
        <v>231.84</v>
      </c>
      <c r="C63" s="34">
        <v>87.13</v>
      </c>
      <c r="D63" s="93">
        <f t="shared" si="0"/>
        <v>99</v>
      </c>
      <c r="E63" s="34">
        <v>16.11</v>
      </c>
      <c r="F63" s="34"/>
      <c r="G63" s="34"/>
      <c r="H63" s="34"/>
      <c r="I63" s="34"/>
      <c r="J63" s="37">
        <v>13.09</v>
      </c>
      <c r="K63" s="37">
        <v>13.09</v>
      </c>
      <c r="L63" s="37">
        <v>13.42</v>
      </c>
      <c r="M63">
        <v>115.49</v>
      </c>
      <c r="N63">
        <v>273.14</v>
      </c>
      <c r="O63">
        <v>100.64</v>
      </c>
      <c r="P63">
        <v>10.41</v>
      </c>
      <c r="Q63">
        <v>25.01</v>
      </c>
      <c r="R63" s="93">
        <v>33</v>
      </c>
      <c r="S63" s="93">
        <v>33</v>
      </c>
      <c r="T63" s="93">
        <v>33</v>
      </c>
      <c r="U63">
        <v>10.61</v>
      </c>
      <c r="V63">
        <v>80.103274999999996</v>
      </c>
      <c r="W63">
        <v>8.17</v>
      </c>
      <c r="X63">
        <v>115</v>
      </c>
      <c r="Y63">
        <v>38.340000000000003</v>
      </c>
      <c r="Z63">
        <v>38.33</v>
      </c>
      <c r="AA63">
        <v>207.22</v>
      </c>
      <c r="AB63">
        <v>41.44</v>
      </c>
      <c r="AC63">
        <v>85.59</v>
      </c>
      <c r="AD63">
        <v>39.869999999999997</v>
      </c>
      <c r="AE63">
        <v>77</v>
      </c>
      <c r="AF63">
        <v>38</v>
      </c>
      <c r="AG63">
        <v>38.340000000000003</v>
      </c>
      <c r="AH63">
        <v>83.33</v>
      </c>
      <c r="AI63">
        <v>83.33</v>
      </c>
      <c r="AJ63">
        <v>29.27</v>
      </c>
      <c r="AK63">
        <v>161</v>
      </c>
      <c r="AL63">
        <v>69</v>
      </c>
    </row>
    <row r="64" spans="1:38">
      <c r="A64" t="s">
        <v>106</v>
      </c>
      <c r="B64" s="34">
        <v>231.84</v>
      </c>
      <c r="C64" s="34">
        <v>87.13</v>
      </c>
      <c r="D64" s="93">
        <f t="shared" si="0"/>
        <v>99</v>
      </c>
      <c r="E64" s="34">
        <v>16.11</v>
      </c>
      <c r="F64" s="34"/>
      <c r="G64" s="34"/>
      <c r="H64" s="34"/>
      <c r="I64" s="34"/>
      <c r="J64" s="37">
        <v>12.38</v>
      </c>
      <c r="K64" s="37">
        <v>12.38</v>
      </c>
      <c r="L64" s="37">
        <v>12.69</v>
      </c>
      <c r="M64">
        <v>115.49</v>
      </c>
      <c r="N64">
        <v>273.14</v>
      </c>
      <c r="O64">
        <v>100.64</v>
      </c>
      <c r="P64">
        <v>10.41</v>
      </c>
      <c r="Q64">
        <v>25.01</v>
      </c>
      <c r="R64" s="93">
        <v>33</v>
      </c>
      <c r="S64" s="93">
        <v>33</v>
      </c>
      <c r="T64" s="93">
        <v>33</v>
      </c>
      <c r="U64">
        <v>10.61</v>
      </c>
      <c r="V64">
        <v>75.146124</v>
      </c>
      <c r="W64">
        <v>8.17</v>
      </c>
      <c r="X64">
        <v>115</v>
      </c>
      <c r="Y64">
        <v>38.340000000000003</v>
      </c>
      <c r="Z64">
        <v>38.33</v>
      </c>
      <c r="AA64">
        <v>195.13</v>
      </c>
      <c r="AB64">
        <v>39.03</v>
      </c>
      <c r="AC64">
        <v>80.569999999999993</v>
      </c>
      <c r="AD64">
        <v>37.770000000000003</v>
      </c>
      <c r="AE64">
        <v>72</v>
      </c>
      <c r="AF64">
        <v>36</v>
      </c>
      <c r="AG64">
        <v>38.340000000000003</v>
      </c>
      <c r="AH64">
        <v>83.33</v>
      </c>
      <c r="AI64">
        <v>83.33</v>
      </c>
      <c r="AJ64">
        <v>29.27</v>
      </c>
      <c r="AK64">
        <v>151</v>
      </c>
      <c r="AL64">
        <v>64</v>
      </c>
    </row>
    <row r="65" spans="1:38">
      <c r="A65" t="s">
        <v>107</v>
      </c>
      <c r="B65" s="34">
        <v>262.27</v>
      </c>
      <c r="C65" s="34">
        <v>87.13</v>
      </c>
      <c r="D65" s="93">
        <f t="shared" si="0"/>
        <v>99</v>
      </c>
      <c r="E65" s="34">
        <v>16.11</v>
      </c>
      <c r="F65" s="34"/>
      <c r="G65" s="34"/>
      <c r="H65" s="34"/>
      <c r="I65" s="34"/>
      <c r="J65" s="37">
        <v>11.73</v>
      </c>
      <c r="K65" s="37">
        <v>11.73</v>
      </c>
      <c r="L65" s="37">
        <v>12.02</v>
      </c>
      <c r="M65">
        <v>102.62</v>
      </c>
      <c r="N65">
        <v>273.14</v>
      </c>
      <c r="O65">
        <v>100.64</v>
      </c>
      <c r="P65">
        <v>10.41</v>
      </c>
      <c r="Q65">
        <v>25.01</v>
      </c>
      <c r="R65" s="93">
        <v>33</v>
      </c>
      <c r="S65" s="93">
        <v>33</v>
      </c>
      <c r="T65" s="93">
        <v>33</v>
      </c>
      <c r="U65">
        <v>10.61</v>
      </c>
      <c r="V65">
        <v>69.73124</v>
      </c>
      <c r="W65">
        <v>8.17</v>
      </c>
      <c r="X65">
        <v>115</v>
      </c>
      <c r="Y65">
        <v>38.340000000000003</v>
      </c>
      <c r="Z65">
        <v>38.33</v>
      </c>
      <c r="AA65">
        <v>183.05</v>
      </c>
      <c r="AB65">
        <v>36.61</v>
      </c>
      <c r="AC65">
        <v>75.16</v>
      </c>
      <c r="AD65">
        <v>36.14</v>
      </c>
      <c r="AE65">
        <v>67</v>
      </c>
      <c r="AF65">
        <v>33</v>
      </c>
      <c r="AG65">
        <v>38.340000000000003</v>
      </c>
      <c r="AH65">
        <v>83.33</v>
      </c>
      <c r="AI65">
        <v>83.33</v>
      </c>
      <c r="AJ65">
        <v>29.27</v>
      </c>
      <c r="AK65">
        <v>140</v>
      </c>
      <c r="AL65">
        <v>60</v>
      </c>
    </row>
    <row r="66" spans="1:38">
      <c r="A66" t="s">
        <v>108</v>
      </c>
      <c r="B66" s="34">
        <v>262.27</v>
      </c>
      <c r="C66" s="34">
        <v>87.13</v>
      </c>
      <c r="D66" s="93">
        <f t="shared" si="0"/>
        <v>99</v>
      </c>
      <c r="E66" s="34">
        <v>16.11</v>
      </c>
      <c r="F66" s="34"/>
      <c r="G66" s="34"/>
      <c r="H66" s="34"/>
      <c r="I66" s="34"/>
      <c r="J66" s="37">
        <v>11.07</v>
      </c>
      <c r="K66" s="37">
        <v>11.07</v>
      </c>
      <c r="L66" s="37">
        <v>11.35</v>
      </c>
      <c r="M66">
        <v>102.62</v>
      </c>
      <c r="N66">
        <v>273.14</v>
      </c>
      <c r="O66">
        <v>100.64</v>
      </c>
      <c r="P66">
        <v>10.41</v>
      </c>
      <c r="Q66">
        <v>25.01</v>
      </c>
      <c r="R66" s="93">
        <v>33</v>
      </c>
      <c r="S66" s="93">
        <v>33</v>
      </c>
      <c r="T66" s="93">
        <v>33</v>
      </c>
      <c r="U66">
        <v>10.61</v>
      </c>
      <c r="V66">
        <v>64.131315000000001</v>
      </c>
      <c r="W66">
        <v>8.17</v>
      </c>
      <c r="X66">
        <v>115</v>
      </c>
      <c r="Y66">
        <v>38.340000000000003</v>
      </c>
      <c r="Z66">
        <v>38.33</v>
      </c>
      <c r="AA66">
        <v>170.97</v>
      </c>
      <c r="AB66">
        <v>34.19</v>
      </c>
      <c r="AC66">
        <v>69.459999999999994</v>
      </c>
      <c r="AD66">
        <v>34.08</v>
      </c>
      <c r="AE66">
        <v>61</v>
      </c>
      <c r="AF66">
        <v>31</v>
      </c>
      <c r="AG66">
        <v>38.340000000000003</v>
      </c>
      <c r="AH66">
        <v>83.33</v>
      </c>
      <c r="AI66">
        <v>83.33</v>
      </c>
      <c r="AJ66">
        <v>29.27</v>
      </c>
      <c r="AK66">
        <v>130</v>
      </c>
      <c r="AL66">
        <v>55</v>
      </c>
    </row>
    <row r="67" spans="1:38">
      <c r="A67" t="s">
        <v>109</v>
      </c>
      <c r="B67" s="34">
        <v>262.27</v>
      </c>
      <c r="C67" s="34">
        <v>87.13</v>
      </c>
      <c r="D67" s="93">
        <f t="shared" si="0"/>
        <v>99</v>
      </c>
      <c r="E67" s="34">
        <v>16.11</v>
      </c>
      <c r="F67" s="34"/>
      <c r="G67" s="34"/>
      <c r="H67" s="34"/>
      <c r="I67" s="34"/>
      <c r="J67" s="37">
        <v>10.27</v>
      </c>
      <c r="K67" s="37">
        <v>10.27</v>
      </c>
      <c r="L67" s="37">
        <v>10.52</v>
      </c>
      <c r="M67">
        <v>102.62</v>
      </c>
      <c r="N67">
        <v>273.14</v>
      </c>
      <c r="O67">
        <v>100.64</v>
      </c>
      <c r="P67">
        <v>10.41</v>
      </c>
      <c r="Q67">
        <v>33.619999999999997</v>
      </c>
      <c r="R67" s="93">
        <v>33</v>
      </c>
      <c r="S67" s="93">
        <v>33</v>
      </c>
      <c r="T67" s="93">
        <v>33</v>
      </c>
      <c r="U67">
        <v>10.61</v>
      </c>
      <c r="V67">
        <v>57.956789000000001</v>
      </c>
      <c r="W67">
        <v>8.5500000000000007</v>
      </c>
      <c r="X67">
        <v>115</v>
      </c>
      <c r="Y67">
        <v>38.340000000000003</v>
      </c>
      <c r="Z67">
        <v>38.33</v>
      </c>
      <c r="AA67">
        <v>156.68</v>
      </c>
      <c r="AB67">
        <v>31.34</v>
      </c>
      <c r="AC67">
        <v>63.52</v>
      </c>
      <c r="AD67">
        <v>31.74</v>
      </c>
      <c r="AE67">
        <v>57</v>
      </c>
      <c r="AF67">
        <v>28</v>
      </c>
      <c r="AG67">
        <v>38.340000000000003</v>
      </c>
      <c r="AH67">
        <v>83.33</v>
      </c>
      <c r="AI67">
        <v>83.33</v>
      </c>
      <c r="AJ67">
        <v>30.28</v>
      </c>
      <c r="AK67">
        <v>119</v>
      </c>
      <c r="AL67">
        <v>51</v>
      </c>
    </row>
    <row r="68" spans="1:38">
      <c r="A68" t="s">
        <v>110</v>
      </c>
      <c r="B68" s="34">
        <v>262.27</v>
      </c>
      <c r="C68" s="34">
        <v>87.13</v>
      </c>
      <c r="D68" s="93">
        <f t="shared" ref="D68:D98" si="1">R68+S68+T68</f>
        <v>99</v>
      </c>
      <c r="E68" s="34">
        <v>16.11</v>
      </c>
      <c r="F68" s="34"/>
      <c r="G68" s="34"/>
      <c r="H68" s="34"/>
      <c r="I68" s="34"/>
      <c r="J68" s="37">
        <v>9.4</v>
      </c>
      <c r="K68" s="37">
        <v>9.4</v>
      </c>
      <c r="L68" s="37">
        <v>9.6300000000000008</v>
      </c>
      <c r="M68">
        <v>102.62</v>
      </c>
      <c r="N68">
        <v>273.14</v>
      </c>
      <c r="O68">
        <v>100.64</v>
      </c>
      <c r="P68">
        <v>10.41</v>
      </c>
      <c r="Q68">
        <v>35.020000000000003</v>
      </c>
      <c r="R68" s="93">
        <v>33</v>
      </c>
      <c r="S68" s="93">
        <v>33</v>
      </c>
      <c r="T68" s="93">
        <v>33</v>
      </c>
      <c r="U68">
        <v>10.61</v>
      </c>
      <c r="V68">
        <v>51.344008000000002</v>
      </c>
      <c r="W68">
        <v>8.5500000000000007</v>
      </c>
      <c r="X68">
        <v>115</v>
      </c>
      <c r="Y68">
        <v>38.340000000000003</v>
      </c>
      <c r="Z68">
        <v>38.33</v>
      </c>
      <c r="AA68">
        <v>142.41</v>
      </c>
      <c r="AB68">
        <v>28.48</v>
      </c>
      <c r="AC68">
        <v>57.27</v>
      </c>
      <c r="AD68">
        <v>28.05</v>
      </c>
      <c r="AE68">
        <v>50</v>
      </c>
      <c r="AF68">
        <v>25</v>
      </c>
      <c r="AG68">
        <v>38.340000000000003</v>
      </c>
      <c r="AH68">
        <v>83.33</v>
      </c>
      <c r="AI68">
        <v>83.33</v>
      </c>
      <c r="AJ68">
        <v>30.28</v>
      </c>
      <c r="AK68">
        <v>105</v>
      </c>
      <c r="AL68">
        <v>45</v>
      </c>
    </row>
    <row r="69" spans="1:38">
      <c r="A69" t="s">
        <v>111</v>
      </c>
      <c r="B69" s="34">
        <v>262.27</v>
      </c>
      <c r="C69" s="34">
        <v>87.13</v>
      </c>
      <c r="D69" s="93">
        <f t="shared" si="1"/>
        <v>99</v>
      </c>
      <c r="E69" s="34">
        <v>16.11</v>
      </c>
      <c r="F69" s="34"/>
      <c r="G69" s="34"/>
      <c r="H69" s="34"/>
      <c r="I69" s="34"/>
      <c r="J69" s="37">
        <v>8.4600000000000009</v>
      </c>
      <c r="K69" s="37">
        <v>8.4600000000000009</v>
      </c>
      <c r="L69" s="37">
        <v>8.67</v>
      </c>
      <c r="M69">
        <v>102.62</v>
      </c>
      <c r="N69">
        <v>273.14</v>
      </c>
      <c r="O69">
        <v>100.64</v>
      </c>
      <c r="P69">
        <v>10.41</v>
      </c>
      <c r="Q69">
        <v>36.020000000000003</v>
      </c>
      <c r="R69" s="93">
        <v>33</v>
      </c>
      <c r="S69" s="93">
        <v>33</v>
      </c>
      <c r="T69" s="93">
        <v>33</v>
      </c>
      <c r="U69">
        <v>10.61</v>
      </c>
      <c r="V69">
        <v>45.412956999999999</v>
      </c>
      <c r="W69">
        <v>8.5500000000000007</v>
      </c>
      <c r="X69">
        <v>115</v>
      </c>
      <c r="Y69">
        <v>38.340000000000003</v>
      </c>
      <c r="Z69">
        <v>38.33</v>
      </c>
      <c r="AA69">
        <v>128.13</v>
      </c>
      <c r="AB69">
        <v>25.62</v>
      </c>
      <c r="AC69">
        <v>50.71</v>
      </c>
      <c r="AD69">
        <v>24.55</v>
      </c>
      <c r="AE69">
        <v>43</v>
      </c>
      <c r="AF69">
        <v>22</v>
      </c>
      <c r="AG69">
        <v>38.340000000000003</v>
      </c>
      <c r="AH69">
        <v>79.790000000000006</v>
      </c>
      <c r="AI69">
        <v>79.790000000000006</v>
      </c>
      <c r="AJ69">
        <v>30.28</v>
      </c>
      <c r="AK69">
        <v>91</v>
      </c>
      <c r="AL69">
        <v>39</v>
      </c>
    </row>
    <row r="70" spans="1:38">
      <c r="A70" t="s">
        <v>112</v>
      </c>
      <c r="B70" s="34">
        <v>262.27</v>
      </c>
      <c r="C70" s="34">
        <v>87.13</v>
      </c>
      <c r="D70" s="93">
        <f t="shared" si="1"/>
        <v>98</v>
      </c>
      <c r="E70" s="34">
        <v>16.11</v>
      </c>
      <c r="F70" s="34"/>
      <c r="G70" s="34"/>
      <c r="H70" s="34"/>
      <c r="I70" s="34"/>
      <c r="J70" s="37">
        <v>7.51</v>
      </c>
      <c r="K70" s="37">
        <v>7.51</v>
      </c>
      <c r="L70" s="37">
        <v>7.7</v>
      </c>
      <c r="M70">
        <v>102.62</v>
      </c>
      <c r="N70">
        <v>273.14</v>
      </c>
      <c r="O70">
        <v>100.64</v>
      </c>
      <c r="P70">
        <v>10.41</v>
      </c>
      <c r="Q70">
        <v>37.020000000000003</v>
      </c>
      <c r="R70" s="93">
        <v>33</v>
      </c>
      <c r="S70" s="93">
        <v>32</v>
      </c>
      <c r="T70" s="93">
        <v>33</v>
      </c>
      <c r="U70">
        <v>10.61</v>
      </c>
      <c r="V70">
        <v>37.962622000000003</v>
      </c>
      <c r="W70">
        <v>8.5500000000000007</v>
      </c>
      <c r="X70">
        <v>115</v>
      </c>
      <c r="Y70">
        <v>38.340000000000003</v>
      </c>
      <c r="Z70">
        <v>38.33</v>
      </c>
      <c r="AA70">
        <v>113.84</v>
      </c>
      <c r="AB70">
        <v>22.77</v>
      </c>
      <c r="AC70">
        <v>43.4</v>
      </c>
      <c r="AD70">
        <v>22.52</v>
      </c>
      <c r="AE70">
        <v>37</v>
      </c>
      <c r="AF70">
        <v>18</v>
      </c>
      <c r="AG70">
        <v>38.340000000000003</v>
      </c>
      <c r="AH70">
        <v>79.77</v>
      </c>
      <c r="AI70">
        <v>79.77</v>
      </c>
      <c r="AJ70">
        <v>30.28</v>
      </c>
      <c r="AK70">
        <v>81</v>
      </c>
      <c r="AL70">
        <v>34</v>
      </c>
    </row>
    <row r="71" spans="1:38">
      <c r="A71" t="s">
        <v>113</v>
      </c>
      <c r="B71" s="34">
        <v>262.27</v>
      </c>
      <c r="C71" s="34">
        <v>87.13</v>
      </c>
      <c r="D71" s="93">
        <f t="shared" si="1"/>
        <v>82.11</v>
      </c>
      <c r="E71" s="34">
        <v>16.11</v>
      </c>
      <c r="F71" s="34"/>
      <c r="G71" s="34"/>
      <c r="H71" s="34"/>
      <c r="I71" s="34"/>
      <c r="J71" s="37">
        <v>6.47</v>
      </c>
      <c r="K71" s="37">
        <v>6.47</v>
      </c>
      <c r="L71" s="37">
        <v>6.64</v>
      </c>
      <c r="M71">
        <v>111.14</v>
      </c>
      <c r="N71">
        <v>273.14</v>
      </c>
      <c r="O71">
        <v>100.64</v>
      </c>
      <c r="P71">
        <v>10.41</v>
      </c>
      <c r="Q71">
        <v>37.81</v>
      </c>
      <c r="R71" s="93">
        <v>33</v>
      </c>
      <c r="S71" s="93">
        <v>22</v>
      </c>
      <c r="T71" s="93">
        <v>27.11</v>
      </c>
      <c r="U71">
        <v>10.61</v>
      </c>
      <c r="V71">
        <v>30.931063999999999</v>
      </c>
      <c r="W71">
        <v>9.1</v>
      </c>
      <c r="X71">
        <v>110.33</v>
      </c>
      <c r="Y71">
        <v>36.78</v>
      </c>
      <c r="Z71">
        <v>36.78</v>
      </c>
      <c r="AA71">
        <v>99.68</v>
      </c>
      <c r="AB71">
        <v>19.93</v>
      </c>
      <c r="AC71">
        <v>36</v>
      </c>
      <c r="AD71">
        <v>19.059999999999999</v>
      </c>
      <c r="AE71">
        <v>30</v>
      </c>
      <c r="AF71">
        <v>15</v>
      </c>
      <c r="AG71">
        <v>37.1</v>
      </c>
      <c r="AH71">
        <v>79.569999999999993</v>
      </c>
      <c r="AI71">
        <v>79.569999999999993</v>
      </c>
      <c r="AJ71">
        <v>30.28</v>
      </c>
      <c r="AK71">
        <v>68</v>
      </c>
      <c r="AL71">
        <v>29</v>
      </c>
    </row>
    <row r="72" spans="1:38">
      <c r="A72" t="s">
        <v>114</v>
      </c>
      <c r="B72" s="34">
        <v>262.27</v>
      </c>
      <c r="C72" s="34">
        <v>87.13</v>
      </c>
      <c r="D72" s="93">
        <f t="shared" si="1"/>
        <v>61.88</v>
      </c>
      <c r="E72" s="34">
        <v>16.11</v>
      </c>
      <c r="F72" s="34"/>
      <c r="G72" s="34"/>
      <c r="H72" s="34"/>
      <c r="I72" s="34"/>
      <c r="J72" s="37">
        <v>5.44</v>
      </c>
      <c r="K72" s="37">
        <v>5.44</v>
      </c>
      <c r="L72" s="37">
        <v>5.58</v>
      </c>
      <c r="M72">
        <v>115.87</v>
      </c>
      <c r="N72">
        <v>273.14</v>
      </c>
      <c r="O72">
        <v>100.64</v>
      </c>
      <c r="P72">
        <v>10.41</v>
      </c>
      <c r="Q72">
        <v>38.409999999999997</v>
      </c>
      <c r="R72" s="93">
        <v>30.98</v>
      </c>
      <c r="S72" s="93">
        <v>11</v>
      </c>
      <c r="T72" s="93">
        <v>19.899999999999999</v>
      </c>
      <c r="U72">
        <v>10.61</v>
      </c>
      <c r="V72">
        <v>24.405933999999998</v>
      </c>
      <c r="W72">
        <v>9.1</v>
      </c>
      <c r="X72">
        <v>109.46</v>
      </c>
      <c r="Y72">
        <v>36.49</v>
      </c>
      <c r="Z72">
        <v>36.49</v>
      </c>
      <c r="AA72">
        <v>85.49</v>
      </c>
      <c r="AB72">
        <v>17.100000000000001</v>
      </c>
      <c r="AC72">
        <v>29.2</v>
      </c>
      <c r="AD72">
        <v>15.08</v>
      </c>
      <c r="AE72">
        <v>23</v>
      </c>
      <c r="AF72">
        <v>12</v>
      </c>
      <c r="AG72">
        <v>36.94</v>
      </c>
      <c r="AH72">
        <v>78.739999999999995</v>
      </c>
      <c r="AI72">
        <v>78.739999999999995</v>
      </c>
      <c r="AJ72">
        <v>30.28</v>
      </c>
      <c r="AK72">
        <v>56</v>
      </c>
      <c r="AL72">
        <v>24</v>
      </c>
    </row>
    <row r="73" spans="1:38">
      <c r="A73" t="s">
        <v>115</v>
      </c>
      <c r="B73" s="34">
        <v>262.27</v>
      </c>
      <c r="C73" s="34">
        <v>87.13</v>
      </c>
      <c r="D73" s="93">
        <f t="shared" si="1"/>
        <v>39.089999999999996</v>
      </c>
      <c r="E73" s="34">
        <v>16.11</v>
      </c>
      <c r="F73" s="34"/>
      <c r="G73" s="34"/>
      <c r="H73" s="34"/>
      <c r="I73" s="34"/>
      <c r="J73" s="37">
        <v>4.45</v>
      </c>
      <c r="K73" s="37">
        <v>4.45</v>
      </c>
      <c r="L73" s="37">
        <v>4.5599999999999996</v>
      </c>
      <c r="M73">
        <v>115.87</v>
      </c>
      <c r="N73">
        <v>273.14</v>
      </c>
      <c r="O73">
        <v>100.64</v>
      </c>
      <c r="P73">
        <v>10.49</v>
      </c>
      <c r="Q73">
        <v>39.81</v>
      </c>
      <c r="R73" s="93">
        <v>22.97</v>
      </c>
      <c r="S73" s="93">
        <v>3</v>
      </c>
      <c r="T73" s="93">
        <v>13.12</v>
      </c>
      <c r="U73">
        <v>10.61</v>
      </c>
      <c r="V73">
        <v>18.952093999999999</v>
      </c>
      <c r="W73">
        <v>9.1</v>
      </c>
      <c r="X73">
        <v>108.61</v>
      </c>
      <c r="Y73">
        <v>36.21</v>
      </c>
      <c r="Z73">
        <v>36.200000000000003</v>
      </c>
      <c r="AA73">
        <v>70.41</v>
      </c>
      <c r="AB73">
        <v>14.08</v>
      </c>
      <c r="AC73">
        <v>22.41</v>
      </c>
      <c r="AD73">
        <v>11.93</v>
      </c>
      <c r="AE73">
        <v>17</v>
      </c>
      <c r="AF73">
        <v>8</v>
      </c>
      <c r="AG73">
        <v>37.380000000000003</v>
      </c>
      <c r="AH73">
        <v>78.42</v>
      </c>
      <c r="AI73">
        <v>78.42</v>
      </c>
      <c r="AJ73">
        <v>30.28</v>
      </c>
      <c r="AK73">
        <v>42</v>
      </c>
      <c r="AL73">
        <v>18</v>
      </c>
    </row>
    <row r="74" spans="1:38">
      <c r="A74" t="s">
        <v>116</v>
      </c>
      <c r="B74" s="34">
        <v>262.27</v>
      </c>
      <c r="C74" s="34">
        <v>87.13</v>
      </c>
      <c r="D74" s="93">
        <f t="shared" si="1"/>
        <v>23.270000000000003</v>
      </c>
      <c r="E74" s="34">
        <v>16.11</v>
      </c>
      <c r="F74" s="34"/>
      <c r="G74" s="34"/>
      <c r="H74" s="34"/>
      <c r="I74" s="34"/>
      <c r="J74" s="37">
        <v>3.56</v>
      </c>
      <c r="K74" s="37">
        <v>3.56</v>
      </c>
      <c r="L74" s="37">
        <v>3.65</v>
      </c>
      <c r="M74">
        <v>115.87</v>
      </c>
      <c r="N74">
        <v>273.14</v>
      </c>
      <c r="O74">
        <v>100.64</v>
      </c>
      <c r="P74">
        <v>10.49</v>
      </c>
      <c r="Q74">
        <v>40.409999999999997</v>
      </c>
      <c r="R74" s="93">
        <v>14.88</v>
      </c>
      <c r="S74" s="93">
        <v>0</v>
      </c>
      <c r="T74" s="93">
        <v>8.39</v>
      </c>
      <c r="U74">
        <v>10.61</v>
      </c>
      <c r="V74">
        <v>13.780685</v>
      </c>
      <c r="W74">
        <v>9.1</v>
      </c>
      <c r="X74">
        <v>108.4</v>
      </c>
      <c r="Y74">
        <v>36.15</v>
      </c>
      <c r="Z74">
        <v>36.130000000000003</v>
      </c>
      <c r="AA74">
        <v>55.36</v>
      </c>
      <c r="AB74">
        <v>11.07</v>
      </c>
      <c r="AC74">
        <v>15.85</v>
      </c>
      <c r="AD74">
        <v>9</v>
      </c>
      <c r="AE74">
        <v>10</v>
      </c>
      <c r="AF74">
        <v>5</v>
      </c>
      <c r="AG74">
        <v>37.549999999999997</v>
      </c>
      <c r="AH74">
        <v>77.94</v>
      </c>
      <c r="AI74">
        <v>77.94</v>
      </c>
      <c r="AJ74">
        <v>30.79</v>
      </c>
      <c r="AK74">
        <v>28</v>
      </c>
      <c r="AL74">
        <v>12</v>
      </c>
    </row>
    <row r="75" spans="1:38">
      <c r="A75" t="s">
        <v>117</v>
      </c>
      <c r="B75" s="34">
        <v>262.27</v>
      </c>
      <c r="C75" s="34">
        <v>87.13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2.74</v>
      </c>
      <c r="K75" s="37">
        <v>2.74</v>
      </c>
      <c r="L75" s="37">
        <v>2.82</v>
      </c>
      <c r="M75">
        <v>115.87</v>
      </c>
      <c r="N75">
        <v>273.14</v>
      </c>
      <c r="O75">
        <v>100.64</v>
      </c>
      <c r="P75">
        <v>10.49</v>
      </c>
      <c r="Q75">
        <v>40.21</v>
      </c>
      <c r="R75" s="93">
        <v>0</v>
      </c>
      <c r="S75" s="93">
        <v>0</v>
      </c>
      <c r="T75" s="93">
        <v>0</v>
      </c>
      <c r="U75">
        <v>10.61</v>
      </c>
      <c r="V75">
        <v>9.3689180000000007</v>
      </c>
      <c r="W75">
        <v>9.76</v>
      </c>
      <c r="X75">
        <v>108.46</v>
      </c>
      <c r="Y75">
        <v>36.17</v>
      </c>
      <c r="Z75">
        <v>36.15</v>
      </c>
      <c r="AA75">
        <v>41.68</v>
      </c>
      <c r="AB75">
        <v>8.33</v>
      </c>
      <c r="AC75">
        <v>10.01</v>
      </c>
      <c r="AD75">
        <v>5</v>
      </c>
      <c r="AE75">
        <v>5</v>
      </c>
      <c r="AF75">
        <v>3</v>
      </c>
      <c r="AG75">
        <v>35.840000000000003</v>
      </c>
      <c r="AH75">
        <v>76.62</v>
      </c>
      <c r="AI75">
        <v>76.62</v>
      </c>
      <c r="AJ75">
        <v>30.79</v>
      </c>
      <c r="AK75">
        <v>14</v>
      </c>
      <c r="AL75">
        <v>6</v>
      </c>
    </row>
    <row r="76" spans="1:38">
      <c r="A76" t="s">
        <v>118</v>
      </c>
      <c r="B76" s="34">
        <v>262.27</v>
      </c>
      <c r="C76" s="34">
        <v>87.13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1.99</v>
      </c>
      <c r="K76" s="37">
        <v>1.99</v>
      </c>
      <c r="L76" s="37">
        <v>2.04</v>
      </c>
      <c r="M76">
        <v>115.87</v>
      </c>
      <c r="N76">
        <v>273.14</v>
      </c>
      <c r="O76">
        <v>100.64</v>
      </c>
      <c r="P76">
        <v>10.49</v>
      </c>
      <c r="Q76">
        <v>41.21</v>
      </c>
      <c r="R76" s="93">
        <v>0</v>
      </c>
      <c r="S76" s="93">
        <v>0</v>
      </c>
      <c r="T76" s="93">
        <v>0</v>
      </c>
      <c r="U76">
        <v>10.61</v>
      </c>
      <c r="V76">
        <v>6.0187020000000002</v>
      </c>
      <c r="W76">
        <v>9.76</v>
      </c>
      <c r="X76">
        <v>107</v>
      </c>
      <c r="Y76">
        <v>35.67</v>
      </c>
      <c r="Z76">
        <v>35.67</v>
      </c>
      <c r="AA76">
        <v>29.36</v>
      </c>
      <c r="AB76">
        <v>5.87</v>
      </c>
      <c r="AC76">
        <v>5.41</v>
      </c>
      <c r="AD76">
        <v>4</v>
      </c>
      <c r="AE76">
        <v>3</v>
      </c>
      <c r="AF76">
        <v>1</v>
      </c>
      <c r="AG76">
        <v>35.299999999999997</v>
      </c>
      <c r="AH76">
        <v>76.19</v>
      </c>
      <c r="AI76">
        <v>76.19</v>
      </c>
      <c r="AJ76">
        <v>30.79</v>
      </c>
      <c r="AK76">
        <v>7</v>
      </c>
      <c r="AL76">
        <v>3</v>
      </c>
    </row>
    <row r="77" spans="1:38">
      <c r="A77" t="s">
        <v>119</v>
      </c>
      <c r="B77" s="34">
        <v>262.27</v>
      </c>
      <c r="C77" s="34">
        <v>87.13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1.33</v>
      </c>
      <c r="K77" s="37">
        <v>1.33</v>
      </c>
      <c r="L77" s="37">
        <v>1.37</v>
      </c>
      <c r="M77">
        <v>115.87</v>
      </c>
      <c r="N77">
        <v>273.14</v>
      </c>
      <c r="O77">
        <v>100.64</v>
      </c>
      <c r="P77">
        <v>10.49</v>
      </c>
      <c r="Q77">
        <v>42.81</v>
      </c>
      <c r="R77" s="93">
        <v>0</v>
      </c>
      <c r="S77" s="93">
        <v>0</v>
      </c>
      <c r="T77" s="93">
        <v>0</v>
      </c>
      <c r="U77">
        <v>10.61</v>
      </c>
      <c r="V77">
        <v>2.7171810000000001</v>
      </c>
      <c r="W77">
        <v>9.76</v>
      </c>
      <c r="X77">
        <v>106.36</v>
      </c>
      <c r="Y77">
        <v>35.450000000000003</v>
      </c>
      <c r="Z77">
        <v>35.450000000000003</v>
      </c>
      <c r="AA77">
        <v>20.09</v>
      </c>
      <c r="AB77">
        <v>4.0199999999999996</v>
      </c>
      <c r="AC77">
        <v>2.35</v>
      </c>
      <c r="AD77">
        <v>3</v>
      </c>
      <c r="AE77">
        <v>1</v>
      </c>
      <c r="AF77">
        <v>1</v>
      </c>
      <c r="AG77">
        <v>34.5</v>
      </c>
      <c r="AH77">
        <v>75.72</v>
      </c>
      <c r="AI77">
        <v>75.72</v>
      </c>
      <c r="AJ77">
        <v>30.79</v>
      </c>
      <c r="AK77">
        <v>4</v>
      </c>
      <c r="AL77">
        <v>1</v>
      </c>
    </row>
    <row r="78" spans="1:38">
      <c r="A78" t="s">
        <v>120</v>
      </c>
      <c r="B78" s="34">
        <v>262.27</v>
      </c>
      <c r="C78" s="34">
        <v>87.13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0.78</v>
      </c>
      <c r="K78" s="37">
        <v>0.78</v>
      </c>
      <c r="L78" s="37">
        <v>0.8</v>
      </c>
      <c r="M78">
        <v>115.87</v>
      </c>
      <c r="N78">
        <v>273.14</v>
      </c>
      <c r="O78">
        <v>100.64</v>
      </c>
      <c r="P78">
        <v>10.49</v>
      </c>
      <c r="Q78">
        <v>42.81</v>
      </c>
      <c r="R78" s="93">
        <v>0</v>
      </c>
      <c r="S78" s="93">
        <v>0</v>
      </c>
      <c r="T78" s="93">
        <v>0</v>
      </c>
      <c r="U78">
        <v>10.61</v>
      </c>
      <c r="V78">
        <v>0.64277399999999996</v>
      </c>
      <c r="W78">
        <v>9.76</v>
      </c>
      <c r="X78">
        <v>104.62</v>
      </c>
      <c r="Y78">
        <v>34.880000000000003</v>
      </c>
      <c r="Z78">
        <v>34.869999999999997</v>
      </c>
      <c r="AA78">
        <v>12.33</v>
      </c>
      <c r="AB78">
        <v>2.46</v>
      </c>
      <c r="AC78">
        <v>0</v>
      </c>
      <c r="AD78">
        <v>2</v>
      </c>
      <c r="AE78">
        <v>0</v>
      </c>
      <c r="AF78">
        <v>0</v>
      </c>
      <c r="AG78">
        <v>33.909999999999997</v>
      </c>
      <c r="AH78">
        <v>74.77</v>
      </c>
      <c r="AI78">
        <v>74.77</v>
      </c>
      <c r="AJ78">
        <v>30.79</v>
      </c>
      <c r="AK78">
        <v>1</v>
      </c>
      <c r="AL78">
        <v>0</v>
      </c>
    </row>
    <row r="79" spans="1:38">
      <c r="A79" t="s">
        <v>121</v>
      </c>
      <c r="B79" s="34">
        <v>262.27</v>
      </c>
      <c r="C79" s="34">
        <v>87.13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0.39</v>
      </c>
      <c r="K79" s="37">
        <v>0.39</v>
      </c>
      <c r="L79" s="37">
        <v>0.4</v>
      </c>
      <c r="M79">
        <v>115.87</v>
      </c>
      <c r="N79">
        <v>273.14</v>
      </c>
      <c r="O79">
        <v>100.64</v>
      </c>
      <c r="P79">
        <v>10.49</v>
      </c>
      <c r="Q79">
        <v>42.81</v>
      </c>
      <c r="R79" s="93">
        <v>0</v>
      </c>
      <c r="S79" s="93">
        <v>0</v>
      </c>
      <c r="T79" s="93">
        <v>0</v>
      </c>
      <c r="U79">
        <v>10.61</v>
      </c>
      <c r="V79">
        <v>0</v>
      </c>
      <c r="W79">
        <v>10.039999999999999</v>
      </c>
      <c r="X79">
        <v>103.07</v>
      </c>
      <c r="Y79">
        <v>34.35</v>
      </c>
      <c r="Z79">
        <v>34.36</v>
      </c>
      <c r="AA79">
        <v>7.55</v>
      </c>
      <c r="AB79">
        <v>1.51</v>
      </c>
      <c r="AC79">
        <v>0</v>
      </c>
      <c r="AD79">
        <v>1</v>
      </c>
      <c r="AE79">
        <v>0</v>
      </c>
      <c r="AF79">
        <v>0</v>
      </c>
      <c r="AG79">
        <v>33.49</v>
      </c>
      <c r="AH79">
        <v>78.27</v>
      </c>
      <c r="AI79">
        <v>78.27</v>
      </c>
      <c r="AJ79">
        <v>30.79</v>
      </c>
      <c r="AK79">
        <v>1</v>
      </c>
      <c r="AL79">
        <v>0</v>
      </c>
    </row>
    <row r="80" spans="1:38">
      <c r="A80" t="s">
        <v>122</v>
      </c>
      <c r="B80" s="34">
        <v>262.27</v>
      </c>
      <c r="C80" s="34">
        <v>87.13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0.15</v>
      </c>
      <c r="K80" s="37">
        <v>0.15</v>
      </c>
      <c r="L80" s="37">
        <v>0.15</v>
      </c>
      <c r="M80">
        <v>115.87</v>
      </c>
      <c r="N80">
        <v>273.14</v>
      </c>
      <c r="O80">
        <v>100.64</v>
      </c>
      <c r="P80">
        <v>10.49</v>
      </c>
      <c r="Q80">
        <v>41.61</v>
      </c>
      <c r="R80" s="93">
        <v>0</v>
      </c>
      <c r="S80" s="93">
        <v>0</v>
      </c>
      <c r="T80" s="93">
        <v>0</v>
      </c>
      <c r="U80">
        <v>10.61</v>
      </c>
      <c r="V80">
        <v>0</v>
      </c>
      <c r="W80">
        <v>10.039999999999999</v>
      </c>
      <c r="X80">
        <v>103.47</v>
      </c>
      <c r="Y80">
        <v>34.5</v>
      </c>
      <c r="Z80">
        <v>34.49</v>
      </c>
      <c r="AA80">
        <v>3.64</v>
      </c>
      <c r="AB80">
        <v>0.73</v>
      </c>
      <c r="AC80">
        <v>0</v>
      </c>
      <c r="AD80">
        <v>0.5</v>
      </c>
      <c r="AE80">
        <v>0</v>
      </c>
      <c r="AF80">
        <v>0</v>
      </c>
      <c r="AG80">
        <v>33.229999999999997</v>
      </c>
      <c r="AH80">
        <v>78.17</v>
      </c>
      <c r="AI80">
        <v>78.17</v>
      </c>
      <c r="AJ80">
        <v>30.79</v>
      </c>
      <c r="AK80">
        <v>0</v>
      </c>
      <c r="AL80">
        <v>0</v>
      </c>
    </row>
    <row r="81" spans="1:38">
      <c r="A81" t="s">
        <v>123</v>
      </c>
      <c r="B81" s="34">
        <v>262.27</v>
      </c>
      <c r="C81" s="34">
        <v>87.13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0.04</v>
      </c>
      <c r="K81" s="37">
        <v>0.04</v>
      </c>
      <c r="L81" s="37">
        <v>0.04</v>
      </c>
      <c r="M81">
        <v>107.35</v>
      </c>
      <c r="N81">
        <v>273.14</v>
      </c>
      <c r="O81">
        <v>100.64</v>
      </c>
      <c r="P81">
        <v>10.49</v>
      </c>
      <c r="Q81">
        <v>27.41</v>
      </c>
      <c r="R81" s="93">
        <v>0</v>
      </c>
      <c r="S81" s="93">
        <v>0</v>
      </c>
      <c r="T81" s="93">
        <v>0</v>
      </c>
      <c r="U81">
        <v>10.61</v>
      </c>
      <c r="V81">
        <v>0</v>
      </c>
      <c r="W81">
        <v>10.039999999999999</v>
      </c>
      <c r="X81">
        <v>102.84</v>
      </c>
      <c r="Y81">
        <v>34.28</v>
      </c>
      <c r="Z81">
        <v>34.28</v>
      </c>
      <c r="AA81">
        <v>0.05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32.53</v>
      </c>
      <c r="AH81">
        <v>76.599999999999994</v>
      </c>
      <c r="AI81">
        <v>76.599999999999994</v>
      </c>
      <c r="AJ81">
        <v>30.79</v>
      </c>
      <c r="AK81">
        <v>0</v>
      </c>
      <c r="AL81">
        <v>0</v>
      </c>
    </row>
    <row r="82" spans="1:38">
      <c r="A82" t="s">
        <v>124</v>
      </c>
      <c r="B82" s="34">
        <v>262.27</v>
      </c>
      <c r="C82" s="34">
        <v>87.13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102.24</v>
      </c>
      <c r="N82">
        <v>273.14</v>
      </c>
      <c r="O82">
        <v>100.64</v>
      </c>
      <c r="P82">
        <v>10.49</v>
      </c>
      <c r="Q82">
        <v>27.01</v>
      </c>
      <c r="R82" s="93">
        <v>0</v>
      </c>
      <c r="S82" s="93">
        <v>0</v>
      </c>
      <c r="T82" s="93">
        <v>0</v>
      </c>
      <c r="U82">
        <v>10.61</v>
      </c>
      <c r="V82">
        <v>0</v>
      </c>
      <c r="W82">
        <v>10.039999999999999</v>
      </c>
      <c r="X82">
        <v>102</v>
      </c>
      <c r="Y82">
        <v>34.01</v>
      </c>
      <c r="Z82">
        <v>34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31.38</v>
      </c>
      <c r="AH82">
        <v>73.64</v>
      </c>
      <c r="AI82">
        <v>73.64</v>
      </c>
      <c r="AJ82">
        <v>30.79</v>
      </c>
      <c r="AK82">
        <v>0</v>
      </c>
      <c r="AL82">
        <v>0</v>
      </c>
    </row>
    <row r="83" spans="1:38">
      <c r="A83" t="s">
        <v>125</v>
      </c>
      <c r="B83" s="34">
        <v>262.27</v>
      </c>
      <c r="C83" s="34">
        <v>87.13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102.24</v>
      </c>
      <c r="N83">
        <v>273.14</v>
      </c>
      <c r="O83">
        <v>100.64</v>
      </c>
      <c r="P83">
        <v>10.49</v>
      </c>
      <c r="Q83">
        <v>26.81</v>
      </c>
      <c r="R83" s="93">
        <v>0</v>
      </c>
      <c r="S83" s="93">
        <v>0</v>
      </c>
      <c r="T83" s="93">
        <v>0</v>
      </c>
      <c r="U83">
        <v>10.61</v>
      </c>
      <c r="V83">
        <v>0</v>
      </c>
      <c r="W83">
        <v>10.039999999999999</v>
      </c>
      <c r="X83">
        <v>105.05</v>
      </c>
      <c r="Y83">
        <v>35.01</v>
      </c>
      <c r="Z83">
        <v>35.020000000000003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32.97</v>
      </c>
      <c r="AH83">
        <v>72.89</v>
      </c>
      <c r="AI83">
        <v>72.89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262.27</v>
      </c>
      <c r="C84" s="34">
        <v>87.13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102.24</v>
      </c>
      <c r="N84">
        <v>273.14</v>
      </c>
      <c r="O84">
        <v>100.64</v>
      </c>
      <c r="P84">
        <v>10.49</v>
      </c>
      <c r="Q84">
        <v>26.61</v>
      </c>
      <c r="R84" s="93">
        <v>0</v>
      </c>
      <c r="S84" s="93">
        <v>0</v>
      </c>
      <c r="T84" s="93">
        <v>0</v>
      </c>
      <c r="U84">
        <v>10.61</v>
      </c>
      <c r="V84">
        <v>0</v>
      </c>
      <c r="W84">
        <v>10.039999999999999</v>
      </c>
      <c r="X84">
        <v>103.81</v>
      </c>
      <c r="Y84">
        <v>34.6</v>
      </c>
      <c r="Z84">
        <v>34.6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31.3</v>
      </c>
      <c r="AH84">
        <v>72.73</v>
      </c>
      <c r="AI84">
        <v>72.73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262.27</v>
      </c>
      <c r="C85" s="34">
        <v>87.13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102.24</v>
      </c>
      <c r="N85">
        <v>273.14</v>
      </c>
      <c r="O85">
        <v>100.64</v>
      </c>
      <c r="P85">
        <v>10.49</v>
      </c>
      <c r="Q85">
        <v>25.81</v>
      </c>
      <c r="R85" s="93">
        <v>0</v>
      </c>
      <c r="S85" s="93">
        <v>0</v>
      </c>
      <c r="T85" s="93">
        <v>0</v>
      </c>
      <c r="U85">
        <v>10.61</v>
      </c>
      <c r="V85">
        <v>0</v>
      </c>
      <c r="W85">
        <v>10.039999999999999</v>
      </c>
      <c r="X85">
        <v>103.52</v>
      </c>
      <c r="Y85">
        <v>34.5</v>
      </c>
      <c r="Z85">
        <v>34.51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29.79</v>
      </c>
      <c r="AH85">
        <v>71.2</v>
      </c>
      <c r="AI85">
        <v>71.2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262.27</v>
      </c>
      <c r="C86" s="34">
        <v>87.13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102.24</v>
      </c>
      <c r="N86">
        <v>273.14</v>
      </c>
      <c r="O86">
        <v>100.64</v>
      </c>
      <c r="P86">
        <v>10.49</v>
      </c>
      <c r="Q86">
        <v>25.41</v>
      </c>
      <c r="R86" s="93">
        <v>0</v>
      </c>
      <c r="S86" s="93">
        <v>0</v>
      </c>
      <c r="T86" s="93">
        <v>0</v>
      </c>
      <c r="U86">
        <v>10.61</v>
      </c>
      <c r="V86">
        <v>0</v>
      </c>
      <c r="W86">
        <v>10.039999999999999</v>
      </c>
      <c r="X86">
        <v>100.67</v>
      </c>
      <c r="Y86">
        <v>33.549999999999997</v>
      </c>
      <c r="Z86">
        <v>33.56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29.34</v>
      </c>
      <c r="AH86">
        <v>69.400000000000006</v>
      </c>
      <c r="AI86">
        <v>69.400000000000006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262.27</v>
      </c>
      <c r="C87" s="34">
        <v>87.13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102.24</v>
      </c>
      <c r="N87">
        <v>273.14</v>
      </c>
      <c r="O87">
        <v>100.64</v>
      </c>
      <c r="P87">
        <v>10.41</v>
      </c>
      <c r="Q87">
        <v>24.61</v>
      </c>
      <c r="R87" s="93">
        <v>0</v>
      </c>
      <c r="S87" s="93">
        <v>0</v>
      </c>
      <c r="T87" s="93">
        <v>0</v>
      </c>
      <c r="U87">
        <v>10.61</v>
      </c>
      <c r="V87">
        <v>0</v>
      </c>
      <c r="W87">
        <v>9.84</v>
      </c>
      <c r="X87">
        <v>97.84</v>
      </c>
      <c r="Y87">
        <v>32.619999999999997</v>
      </c>
      <c r="Z87">
        <v>32.61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28.47</v>
      </c>
      <c r="AH87">
        <v>65.459999999999994</v>
      </c>
      <c r="AI87">
        <v>65.459999999999994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262.27</v>
      </c>
      <c r="C88" s="34">
        <v>87.13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102.24</v>
      </c>
      <c r="N88">
        <v>273.14</v>
      </c>
      <c r="O88">
        <v>100.64</v>
      </c>
      <c r="P88">
        <v>10.41</v>
      </c>
      <c r="Q88">
        <v>23.61</v>
      </c>
      <c r="R88" s="93">
        <v>0</v>
      </c>
      <c r="S88" s="93">
        <v>0</v>
      </c>
      <c r="T88" s="93">
        <v>0</v>
      </c>
      <c r="U88">
        <v>10.61</v>
      </c>
      <c r="V88">
        <v>0</v>
      </c>
      <c r="W88">
        <v>9.84</v>
      </c>
      <c r="X88">
        <v>96</v>
      </c>
      <c r="Y88">
        <v>32.01</v>
      </c>
      <c r="Z88">
        <v>32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28.34</v>
      </c>
      <c r="AH88">
        <v>62.73</v>
      </c>
      <c r="AI88">
        <v>62.73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262.27</v>
      </c>
      <c r="C89" s="34">
        <v>87.13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102.24</v>
      </c>
      <c r="N89">
        <v>273.14</v>
      </c>
      <c r="O89">
        <v>100.64</v>
      </c>
      <c r="P89">
        <v>10.41</v>
      </c>
      <c r="Q89">
        <v>19</v>
      </c>
      <c r="R89" s="93">
        <v>0</v>
      </c>
      <c r="S89" s="93">
        <v>0</v>
      </c>
      <c r="T89" s="93">
        <v>0</v>
      </c>
      <c r="U89">
        <v>10.61</v>
      </c>
      <c r="V89">
        <v>0</v>
      </c>
      <c r="W89">
        <v>9.84</v>
      </c>
      <c r="X89">
        <v>94.07</v>
      </c>
      <c r="Y89">
        <v>31.35</v>
      </c>
      <c r="Z89">
        <v>31.36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28.9</v>
      </c>
      <c r="AH89">
        <v>61.75</v>
      </c>
      <c r="AI89">
        <v>61.75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262.27</v>
      </c>
      <c r="C90" s="34">
        <v>87.13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102.24</v>
      </c>
      <c r="N90">
        <v>273.14</v>
      </c>
      <c r="O90">
        <v>100.64</v>
      </c>
      <c r="P90">
        <v>10.41</v>
      </c>
      <c r="Q90">
        <v>19</v>
      </c>
      <c r="R90" s="93">
        <v>0</v>
      </c>
      <c r="S90" s="93">
        <v>0</v>
      </c>
      <c r="T90" s="93">
        <v>0</v>
      </c>
      <c r="U90">
        <v>10.61</v>
      </c>
      <c r="V90">
        <v>0</v>
      </c>
      <c r="W90">
        <v>9.84</v>
      </c>
      <c r="X90">
        <v>92.39</v>
      </c>
      <c r="Y90">
        <v>30.78</v>
      </c>
      <c r="Z90">
        <v>30.8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27.59</v>
      </c>
      <c r="AH90">
        <v>61.37</v>
      </c>
      <c r="AI90">
        <v>61.37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262.27</v>
      </c>
      <c r="C91" s="34">
        <v>87.13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102.24</v>
      </c>
      <c r="N91">
        <v>273.14</v>
      </c>
      <c r="O91">
        <v>100.64</v>
      </c>
      <c r="P91">
        <v>10.41</v>
      </c>
      <c r="Q91">
        <v>19</v>
      </c>
      <c r="R91" s="93">
        <v>0</v>
      </c>
      <c r="S91" s="93">
        <v>0</v>
      </c>
      <c r="T91" s="93">
        <v>0</v>
      </c>
      <c r="U91">
        <v>10.61</v>
      </c>
      <c r="V91">
        <v>0</v>
      </c>
      <c r="W91">
        <v>9.84</v>
      </c>
      <c r="X91">
        <v>93.23</v>
      </c>
      <c r="Y91">
        <v>31.07</v>
      </c>
      <c r="Z91">
        <v>31.08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26.33</v>
      </c>
      <c r="AH91">
        <v>61.04</v>
      </c>
      <c r="AI91">
        <v>61.04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262.27</v>
      </c>
      <c r="C92" s="34">
        <v>87.13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102.24</v>
      </c>
      <c r="N92">
        <v>273.14</v>
      </c>
      <c r="O92">
        <v>100.64</v>
      </c>
      <c r="P92">
        <v>10.41</v>
      </c>
      <c r="Q92">
        <v>19</v>
      </c>
      <c r="R92" s="93">
        <v>0</v>
      </c>
      <c r="S92" s="93">
        <v>0</v>
      </c>
      <c r="T92" s="93">
        <v>0</v>
      </c>
      <c r="U92">
        <v>10.61</v>
      </c>
      <c r="V92">
        <v>0</v>
      </c>
      <c r="W92">
        <v>9.66</v>
      </c>
      <c r="X92">
        <v>93.26</v>
      </c>
      <c r="Y92">
        <v>31.09</v>
      </c>
      <c r="Z92">
        <v>31.09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27.08</v>
      </c>
      <c r="AH92">
        <v>60.64</v>
      </c>
      <c r="AI92">
        <v>60.64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262.27</v>
      </c>
      <c r="C93" s="34">
        <v>87.13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102.24</v>
      </c>
      <c r="N93">
        <v>273.14</v>
      </c>
      <c r="O93">
        <v>100.64</v>
      </c>
      <c r="P93">
        <v>10.41</v>
      </c>
      <c r="Q93">
        <v>17.600000000000001</v>
      </c>
      <c r="R93" s="93">
        <v>0</v>
      </c>
      <c r="S93" s="93">
        <v>0</v>
      </c>
      <c r="T93" s="93">
        <v>0</v>
      </c>
      <c r="U93">
        <v>10.61</v>
      </c>
      <c r="V93">
        <v>0</v>
      </c>
      <c r="W93">
        <v>9.66</v>
      </c>
      <c r="X93">
        <v>95.25</v>
      </c>
      <c r="Y93">
        <v>31.76</v>
      </c>
      <c r="Z93">
        <v>31.75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26.05</v>
      </c>
      <c r="AH93">
        <v>71.84</v>
      </c>
      <c r="AI93">
        <v>71.84</v>
      </c>
      <c r="AJ93">
        <v>31.29</v>
      </c>
      <c r="AK93">
        <v>0</v>
      </c>
      <c r="AL93">
        <v>0</v>
      </c>
    </row>
    <row r="94" spans="1:38">
      <c r="A94" t="s">
        <v>136</v>
      </c>
      <c r="B94" s="34">
        <v>262.27</v>
      </c>
      <c r="C94" s="34">
        <v>87.13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102.24</v>
      </c>
      <c r="N94">
        <v>273.14</v>
      </c>
      <c r="O94">
        <v>100.64</v>
      </c>
      <c r="P94">
        <v>10.41</v>
      </c>
      <c r="Q94">
        <v>17.399999999999999</v>
      </c>
      <c r="R94" s="93">
        <v>0</v>
      </c>
      <c r="S94" s="93">
        <v>0</v>
      </c>
      <c r="T94" s="93">
        <v>0</v>
      </c>
      <c r="U94">
        <v>10.61</v>
      </c>
      <c r="V94">
        <v>0</v>
      </c>
      <c r="W94">
        <v>9.66</v>
      </c>
      <c r="X94">
        <v>95.89</v>
      </c>
      <c r="Y94">
        <v>31.97</v>
      </c>
      <c r="Z94">
        <v>31.96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26.53</v>
      </c>
      <c r="AH94">
        <v>72.16</v>
      </c>
      <c r="AI94">
        <v>72.16</v>
      </c>
      <c r="AJ94">
        <v>31.29</v>
      </c>
      <c r="AK94">
        <v>0</v>
      </c>
      <c r="AL94">
        <v>0</v>
      </c>
    </row>
    <row r="95" spans="1:38">
      <c r="A95" t="s">
        <v>137</v>
      </c>
      <c r="B95" s="34">
        <v>262.27</v>
      </c>
      <c r="C95" s="34">
        <v>87.13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102.24</v>
      </c>
      <c r="N95">
        <v>273.14</v>
      </c>
      <c r="O95">
        <v>100.64</v>
      </c>
      <c r="P95">
        <v>10.41</v>
      </c>
      <c r="Q95">
        <v>17.2</v>
      </c>
      <c r="R95" s="93">
        <v>0</v>
      </c>
      <c r="S95" s="93">
        <v>0</v>
      </c>
      <c r="T95" s="93">
        <v>0</v>
      </c>
      <c r="U95">
        <v>10.61</v>
      </c>
      <c r="V95">
        <v>0</v>
      </c>
      <c r="W95">
        <v>9.66</v>
      </c>
      <c r="X95">
        <v>95.63</v>
      </c>
      <c r="Y95">
        <v>31.87</v>
      </c>
      <c r="Z95">
        <v>31.88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26.2</v>
      </c>
      <c r="AH95">
        <v>73.13</v>
      </c>
      <c r="AI95">
        <v>73.13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262.27</v>
      </c>
      <c r="C96" s="34">
        <v>87.13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102.24</v>
      </c>
      <c r="N96">
        <v>273.14</v>
      </c>
      <c r="O96">
        <v>100.64</v>
      </c>
      <c r="P96">
        <v>10.41</v>
      </c>
      <c r="Q96">
        <v>16.8</v>
      </c>
      <c r="R96" s="93">
        <v>0</v>
      </c>
      <c r="S96" s="93">
        <v>0</v>
      </c>
      <c r="T96" s="93">
        <v>0</v>
      </c>
      <c r="U96">
        <v>10.61</v>
      </c>
      <c r="V96">
        <v>0</v>
      </c>
      <c r="W96">
        <v>9.66</v>
      </c>
      <c r="X96">
        <v>95.72</v>
      </c>
      <c r="Y96">
        <v>31.91</v>
      </c>
      <c r="Z96">
        <v>31.91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26.21</v>
      </c>
      <c r="AH96">
        <v>73.260000000000005</v>
      </c>
      <c r="AI96">
        <v>73.260000000000005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262.27</v>
      </c>
      <c r="C97" s="34">
        <v>87.13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102.24</v>
      </c>
      <c r="N97">
        <v>273.14</v>
      </c>
      <c r="O97">
        <v>100.64</v>
      </c>
      <c r="P97">
        <v>10.41</v>
      </c>
      <c r="Q97">
        <v>16.399999999999999</v>
      </c>
      <c r="R97" s="93">
        <v>0</v>
      </c>
      <c r="S97" s="93">
        <v>0</v>
      </c>
      <c r="T97" s="93">
        <v>0</v>
      </c>
      <c r="U97">
        <v>10.61</v>
      </c>
      <c r="V97">
        <v>0</v>
      </c>
      <c r="W97">
        <v>9.66</v>
      </c>
      <c r="X97">
        <v>94.71</v>
      </c>
      <c r="Y97">
        <v>31.58</v>
      </c>
      <c r="Z97">
        <v>31.57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28.38</v>
      </c>
      <c r="AH97">
        <v>73.790000000000006</v>
      </c>
      <c r="AI97">
        <v>73.790000000000006</v>
      </c>
      <c r="AJ97">
        <v>31.29</v>
      </c>
      <c r="AK97">
        <v>0</v>
      </c>
      <c r="AL97">
        <v>0</v>
      </c>
    </row>
    <row r="98" spans="1:50">
      <c r="A98" t="s">
        <v>140</v>
      </c>
      <c r="B98" s="34">
        <v>262.27</v>
      </c>
      <c r="C98" s="34">
        <v>87.13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102.24</v>
      </c>
      <c r="N98">
        <v>273.14</v>
      </c>
      <c r="O98">
        <v>100.64</v>
      </c>
      <c r="P98">
        <v>10.41</v>
      </c>
      <c r="Q98">
        <v>16.399999999999999</v>
      </c>
      <c r="R98" s="93">
        <v>0</v>
      </c>
      <c r="S98" s="93">
        <v>0</v>
      </c>
      <c r="T98" s="93">
        <v>0</v>
      </c>
      <c r="U98">
        <v>10.61</v>
      </c>
      <c r="V98">
        <v>0</v>
      </c>
      <c r="W98">
        <v>9.66</v>
      </c>
      <c r="X98">
        <v>91.38</v>
      </c>
      <c r="Y98">
        <v>30.47</v>
      </c>
      <c r="Z98">
        <v>30.46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26.03</v>
      </c>
      <c r="AH98">
        <v>74.3</v>
      </c>
      <c r="AI98">
        <v>74.3</v>
      </c>
      <c r="AJ98">
        <v>31.29</v>
      </c>
      <c r="AK98">
        <v>0</v>
      </c>
      <c r="AL98">
        <v>0</v>
      </c>
    </row>
    <row r="99" spans="1:50">
      <c r="A99" t="s">
        <v>141</v>
      </c>
      <c r="B99" s="34">
        <f>SUM(B3:B98)/4000</f>
        <v>5.3030300000000059</v>
      </c>
      <c r="C99" s="34">
        <f t="shared" ref="C99:P99" si="2">SUM(C3:C98)/4000</f>
        <v>1.8807375000000019</v>
      </c>
      <c r="D99" s="93">
        <f t="shared" ref="D99" si="3">SUM(D3:D98)/4000</f>
        <v>1.0722800000000001</v>
      </c>
      <c r="E99" s="34">
        <f>SUM(E3:E98)/4000</f>
        <v>0.36908499999999939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0.12894249999999996</v>
      </c>
      <c r="K99" s="37">
        <f t="shared" si="2"/>
        <v>0.12894249999999996</v>
      </c>
      <c r="L99" s="37">
        <f t="shared" si="2"/>
        <v>0.13217749999999995</v>
      </c>
      <c r="M99">
        <f t="shared" si="2"/>
        <v>2.3663724999999989</v>
      </c>
      <c r="N99">
        <f t="shared" si="2"/>
        <v>6.2693049999999921</v>
      </c>
      <c r="O99">
        <f t="shared" si="2"/>
        <v>2.1278850000000031</v>
      </c>
      <c r="P99">
        <f t="shared" si="2"/>
        <v>0.2480549999999998</v>
      </c>
      <c r="Q99">
        <f t="shared" ref="Q99:AF99" si="5">SUM(Q3:Q98)/4000</f>
        <v>0.42605749999999987</v>
      </c>
      <c r="R99" s="93">
        <f t="shared" si="5"/>
        <v>0.37563750000000007</v>
      </c>
      <c r="S99" s="93">
        <f t="shared" si="5"/>
        <v>0.33853</v>
      </c>
      <c r="T99" s="93">
        <f t="shared" si="5"/>
        <v>0.35811249999999994</v>
      </c>
      <c r="U99">
        <f t="shared" si="5"/>
        <v>0.24924000000000024</v>
      </c>
      <c r="V99">
        <f t="shared" si="5"/>
        <v>0.87605470175000011</v>
      </c>
      <c r="W99">
        <f t="shared" si="5"/>
        <v>0.20684499999999981</v>
      </c>
      <c r="X99">
        <f t="shared" si="5"/>
        <v>1.9451350000000003</v>
      </c>
      <c r="Y99">
        <f t="shared" si="5"/>
        <v>0.64841499999999985</v>
      </c>
      <c r="Z99">
        <f t="shared" si="5"/>
        <v>0.64837249999999991</v>
      </c>
      <c r="AA99">
        <f t="shared" si="5"/>
        <v>1.9410775</v>
      </c>
      <c r="AB99">
        <f t="shared" si="5"/>
        <v>0.38821749999999983</v>
      </c>
      <c r="AC99">
        <f t="shared" si="5"/>
        <v>0.76258000000000004</v>
      </c>
      <c r="AD99">
        <f t="shared" si="5"/>
        <v>0.3866099999999999</v>
      </c>
      <c r="AE99">
        <f t="shared" si="5"/>
        <v>0.73675000000000002</v>
      </c>
      <c r="AF99">
        <f t="shared" si="5"/>
        <v>0.36975000000000002</v>
      </c>
      <c r="AG99">
        <f t="shared" ref="AG99:AM99" si="6">SUM(AG3:AG98)/4000</f>
        <v>0.58525499999999986</v>
      </c>
      <c r="AH99">
        <f t="shared" si="6"/>
        <v>1.3888750000000001</v>
      </c>
      <c r="AI99">
        <f t="shared" si="6"/>
        <v>1.3888750000000001</v>
      </c>
      <c r="AJ99">
        <f t="shared" si="6"/>
        <v>0.73970749999999974</v>
      </c>
      <c r="AK99">
        <f t="shared" si="6"/>
        <v>1.54775</v>
      </c>
      <c r="AL99">
        <f t="shared" si="6"/>
        <v>0.65874999999999995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1.3214082065012396</v>
      </c>
      <c r="E3">
        <v>0</v>
      </c>
      <c r="F3">
        <v>0</v>
      </c>
      <c r="G3">
        <v>0.73255374729102996</v>
      </c>
      <c r="H3">
        <v>0</v>
      </c>
      <c r="I3">
        <v>0</v>
      </c>
      <c r="J3">
        <v>0</v>
      </c>
      <c r="K3">
        <v>494.42000371900957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21.410590134932683</v>
      </c>
      <c r="Q3">
        <v>9.6302555077767611</v>
      </c>
      <c r="R3">
        <v>19.135500622263194</v>
      </c>
      <c r="S3">
        <v>11.775261538000748</v>
      </c>
      <c r="T3">
        <v>1.4223539597315435</v>
      </c>
      <c r="U3">
        <v>59.228917805068612</v>
      </c>
      <c r="V3">
        <v>8.8312306620209071</v>
      </c>
      <c r="W3">
        <v>18.801519813084113</v>
      </c>
      <c r="X3">
        <v>62.447891983122368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29.888701790915309</v>
      </c>
      <c r="AH3">
        <v>77.317362310874955</v>
      </c>
      <c r="AI3">
        <v>7.2198965883334525</v>
      </c>
      <c r="AJ3">
        <v>0</v>
      </c>
      <c r="AK3">
        <v>29.296105661141226</v>
      </c>
      <c r="AL3">
        <v>56.107501799999994</v>
      </c>
      <c r="AM3">
        <v>8.0829470315288088</v>
      </c>
      <c r="AN3">
        <v>6.394496982136616E-2</v>
      </c>
      <c r="AO3">
        <v>0</v>
      </c>
      <c r="AP3">
        <v>4.293424832062966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3.6886581401985108</v>
      </c>
      <c r="AZ3">
        <v>4.7086098594539934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1276.2667254586952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494.42000371900957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21.410590134932683</v>
      </c>
      <c r="Q4">
        <v>9.6302555077767611</v>
      </c>
      <c r="R4">
        <v>19.135500622263194</v>
      </c>
      <c r="S4">
        <v>11.775261538000748</v>
      </c>
      <c r="T4">
        <v>1.4223539597315435</v>
      </c>
      <c r="U4">
        <v>59.238609441898902</v>
      </c>
      <c r="V4">
        <v>8.8312306620209071</v>
      </c>
      <c r="W4">
        <v>18.801519813084113</v>
      </c>
      <c r="X4">
        <v>62.447891983122368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29.888701790915309</v>
      </c>
      <c r="AH4">
        <v>77.317362310874955</v>
      </c>
      <c r="AI4">
        <v>7.2198965883334525</v>
      </c>
      <c r="AJ4">
        <v>0</v>
      </c>
      <c r="AK4">
        <v>29.296105661141226</v>
      </c>
      <c r="AL4">
        <v>56.107501799999994</v>
      </c>
      <c r="AM4">
        <v>8.0829470315288088</v>
      </c>
      <c r="AN4">
        <v>6.394496982136616E-2</v>
      </c>
      <c r="AO4">
        <v>0</v>
      </c>
      <c r="AP4">
        <v>4.293424832062966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3.6886581401985108</v>
      </c>
      <c r="AZ4">
        <v>4.7086098594539934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1274.2224551417332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494.42000371900957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29.881030375027478</v>
      </c>
      <c r="Q5">
        <v>9.6302555077767611</v>
      </c>
      <c r="R5">
        <v>19.135500622263194</v>
      </c>
      <c r="S5">
        <v>11.775261538000748</v>
      </c>
      <c r="T5">
        <v>1.4223539597315435</v>
      </c>
      <c r="U5">
        <v>59.238609441898902</v>
      </c>
      <c r="V5">
        <v>8.8312306620209071</v>
      </c>
      <c r="W5">
        <v>18.801519813084113</v>
      </c>
      <c r="X5">
        <v>62.447891983122368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29.888701790915309</v>
      </c>
      <c r="AH5">
        <v>77.317362310874955</v>
      </c>
      <c r="AI5">
        <v>7.2198965883334525</v>
      </c>
      <c r="AJ5">
        <v>0</v>
      </c>
      <c r="AK5">
        <v>29.296105661141226</v>
      </c>
      <c r="AL5">
        <v>56.107501799999994</v>
      </c>
      <c r="AM5">
        <v>8.0829470315288088</v>
      </c>
      <c r="AN5">
        <v>6.394496982136616E-2</v>
      </c>
      <c r="AO5">
        <v>0</v>
      </c>
      <c r="AP5">
        <v>4.293424832062966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3.6886581401985108</v>
      </c>
      <c r="AZ5">
        <v>4.7086098594539934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1282.6928953818281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494.42000371900957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30.001638134851135</v>
      </c>
      <c r="Q6">
        <v>9.6302555077767611</v>
      </c>
      <c r="R6">
        <v>19.135500622263194</v>
      </c>
      <c r="S6">
        <v>11.775261538000748</v>
      </c>
      <c r="T6">
        <v>1.4223539597315435</v>
      </c>
      <c r="U6">
        <v>59.238609441898902</v>
      </c>
      <c r="V6">
        <v>8.8312306620209071</v>
      </c>
      <c r="W6">
        <v>18.801519813084113</v>
      </c>
      <c r="X6">
        <v>62.447891983122368</v>
      </c>
      <c r="Y6">
        <v>0</v>
      </c>
      <c r="Z6">
        <v>2.7664471166363631</v>
      </c>
      <c r="AA6">
        <v>17.883696981012662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29.888701790915309</v>
      </c>
      <c r="AH6">
        <v>77.317362310874955</v>
      </c>
      <c r="AI6">
        <v>7.2198965883334525</v>
      </c>
      <c r="AJ6">
        <v>0</v>
      </c>
      <c r="AK6">
        <v>29.296105661141226</v>
      </c>
      <c r="AL6">
        <v>56.107501799999994</v>
      </c>
      <c r="AM6">
        <v>8.0829470315288088</v>
      </c>
      <c r="AN6">
        <v>6.394496982136616E-2</v>
      </c>
      <c r="AO6">
        <v>0</v>
      </c>
      <c r="AP6">
        <v>1.0325957122618061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3.6886581401985108</v>
      </c>
      <c r="AZ6">
        <v>4.7086098594539934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1279.5526740218504</v>
      </c>
    </row>
    <row r="7" spans="1:117">
      <c r="A7" t="s">
        <v>49</v>
      </c>
      <c r="B7">
        <v>0</v>
      </c>
      <c r="C7">
        <v>0</v>
      </c>
      <c r="D7">
        <v>0.82843906451612914</v>
      </c>
      <c r="E7">
        <v>0</v>
      </c>
      <c r="F7">
        <v>0</v>
      </c>
      <c r="G7">
        <v>1.2213732820512821</v>
      </c>
      <c r="H7">
        <v>0</v>
      </c>
      <c r="I7">
        <v>0</v>
      </c>
      <c r="J7">
        <v>0</v>
      </c>
      <c r="K7">
        <v>494.42000371900957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30.001638134851135</v>
      </c>
      <c r="Q7">
        <v>9.6302555077767611</v>
      </c>
      <c r="R7">
        <v>19.135500622263194</v>
      </c>
      <c r="S7">
        <v>11.775261538000748</v>
      </c>
      <c r="T7">
        <v>1.4223539597315435</v>
      </c>
      <c r="U7">
        <v>59.238609441898902</v>
      </c>
      <c r="V7">
        <v>8.8312306620209071</v>
      </c>
      <c r="W7">
        <v>18.801519813084113</v>
      </c>
      <c r="X7">
        <v>62.447891983122368</v>
      </c>
      <c r="Y7">
        <v>0</v>
      </c>
      <c r="Z7">
        <v>2.7664471166363631</v>
      </c>
      <c r="AA7">
        <v>17.883696981012662</v>
      </c>
      <c r="AB7">
        <v>20.896579051372292</v>
      </c>
      <c r="AC7">
        <v>14.984381597588099</v>
      </c>
      <c r="AD7">
        <v>18.721247232798088</v>
      </c>
      <c r="AE7">
        <v>25.454416911361609</v>
      </c>
      <c r="AF7">
        <v>0</v>
      </c>
      <c r="AG7">
        <v>29.888701790915309</v>
      </c>
      <c r="AH7">
        <v>77.317362310874955</v>
      </c>
      <c r="AI7">
        <v>7.2198965883334525</v>
      </c>
      <c r="AJ7">
        <v>0</v>
      </c>
      <c r="AK7">
        <v>29.296105661141226</v>
      </c>
      <c r="AL7">
        <v>54.432650999999986</v>
      </c>
      <c r="AM7">
        <v>8.0829470315288088</v>
      </c>
      <c r="AN7">
        <v>6.394496982136616E-2</v>
      </c>
      <c r="AO7">
        <v>0</v>
      </c>
      <c r="AP7">
        <v>1.0325957122618061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3.6886581401985108</v>
      </c>
      <c r="AZ7">
        <v>4.7086098594539934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1279.9276355684183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494.42000371900957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30.001638134851135</v>
      </c>
      <c r="Q8">
        <v>9.6302555077767611</v>
      </c>
      <c r="R8">
        <v>19.135500622263194</v>
      </c>
      <c r="S8">
        <v>11.775261538000748</v>
      </c>
      <c r="T8">
        <v>1.4223539597315435</v>
      </c>
      <c r="U8">
        <v>59.238609441898902</v>
      </c>
      <c r="V8">
        <v>8.8312306620209071</v>
      </c>
      <c r="W8">
        <v>18.801519813084113</v>
      </c>
      <c r="X8">
        <v>62.447891983122368</v>
      </c>
      <c r="Y8">
        <v>0</v>
      </c>
      <c r="Z8">
        <v>2.7664471166363631</v>
      </c>
      <c r="AA8">
        <v>17.883696981012662</v>
      </c>
      <c r="AB8">
        <v>20.896579051372292</v>
      </c>
      <c r="AC8">
        <v>14.984381597588099</v>
      </c>
      <c r="AD8">
        <v>18.721247232798088</v>
      </c>
      <c r="AE8">
        <v>25.454416911361609</v>
      </c>
      <c r="AF8">
        <v>0</v>
      </c>
      <c r="AG8">
        <v>29.888701790915309</v>
      </c>
      <c r="AH8">
        <v>77.317362310874955</v>
      </c>
      <c r="AI8">
        <v>7.2198965883334525</v>
      </c>
      <c r="AJ8">
        <v>0</v>
      </c>
      <c r="AK8">
        <v>29.296105661141226</v>
      </c>
      <c r="AL8">
        <v>54.432650999999986</v>
      </c>
      <c r="AM8">
        <v>8.0829470315288088</v>
      </c>
      <c r="AN8">
        <v>6.394496982136616E-2</v>
      </c>
      <c r="AO8">
        <v>0</v>
      </c>
      <c r="AP8">
        <v>1.0325957122618061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3.6886581401985108</v>
      </c>
      <c r="AZ8">
        <v>4.7086098594539934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1277.8778232218506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494.42000371900957</v>
      </c>
      <c r="L9">
        <v>17.479444875395131</v>
      </c>
      <c r="M9">
        <v>63.937300144411253</v>
      </c>
      <c r="N9">
        <v>52.974885197269856</v>
      </c>
      <c r="O9">
        <v>74.040221286507062</v>
      </c>
      <c r="P9">
        <v>30.001638134851135</v>
      </c>
      <c r="Q9">
        <v>9.6302555077767611</v>
      </c>
      <c r="R9">
        <v>19.135500622263194</v>
      </c>
      <c r="S9">
        <v>11.775261538000748</v>
      </c>
      <c r="T9">
        <v>1.4223539597315435</v>
      </c>
      <c r="U9">
        <v>59.238609441898902</v>
      </c>
      <c r="V9">
        <v>8.8312306620209071</v>
      </c>
      <c r="W9">
        <v>18.801519813084113</v>
      </c>
      <c r="X9">
        <v>62.447891983122368</v>
      </c>
      <c r="Y9">
        <v>0</v>
      </c>
      <c r="Z9">
        <v>2.7664471166363631</v>
      </c>
      <c r="AA9">
        <v>17.883696981012662</v>
      </c>
      <c r="AB9">
        <v>20.896579051372292</v>
      </c>
      <c r="AC9">
        <v>14.984381597588099</v>
      </c>
      <c r="AD9">
        <v>18.721247232798088</v>
      </c>
      <c r="AE9">
        <v>25.454416911361609</v>
      </c>
      <c r="AF9">
        <v>0</v>
      </c>
      <c r="AG9">
        <v>29.888701790915309</v>
      </c>
      <c r="AH9">
        <v>77.317362310874955</v>
      </c>
      <c r="AI9">
        <v>9.188958889400217</v>
      </c>
      <c r="AJ9">
        <v>0</v>
      </c>
      <c r="AK9">
        <v>29.296105661141226</v>
      </c>
      <c r="AL9">
        <v>54.432650999999986</v>
      </c>
      <c r="AM9">
        <v>8.0829470315288088</v>
      </c>
      <c r="AN9">
        <v>6.394496982136616E-2</v>
      </c>
      <c r="AO9">
        <v>0</v>
      </c>
      <c r="AP9">
        <v>1.0325957122618061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3.6886581401985108</v>
      </c>
      <c r="AZ9">
        <v>4.7086098594539934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1279.8468855229173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494.42000371900957</v>
      </c>
      <c r="L10">
        <v>17.479444875395131</v>
      </c>
      <c r="M10">
        <v>63.937300144411253</v>
      </c>
      <c r="N10">
        <v>52.974885197269856</v>
      </c>
      <c r="O10">
        <v>74.040221286507062</v>
      </c>
      <c r="P10">
        <v>30.001638134851135</v>
      </c>
      <c r="Q10">
        <v>9.6302555077767611</v>
      </c>
      <c r="R10">
        <v>19.135500622263194</v>
      </c>
      <c r="S10">
        <v>11.775261538000748</v>
      </c>
      <c r="T10">
        <v>1.4223539597315435</v>
      </c>
      <c r="U10">
        <v>59.238609441898902</v>
      </c>
      <c r="V10">
        <v>8.8312306620209071</v>
      </c>
      <c r="W10">
        <v>18.801519813084113</v>
      </c>
      <c r="X10">
        <v>62.447891983122368</v>
      </c>
      <c r="Y10">
        <v>0</v>
      </c>
      <c r="Z10">
        <v>2.7664471166363631</v>
      </c>
      <c r="AA10">
        <v>17.883696981012662</v>
      </c>
      <c r="AB10">
        <v>20.896579051372292</v>
      </c>
      <c r="AC10">
        <v>14.984381597588099</v>
      </c>
      <c r="AD10">
        <v>18.721247232798088</v>
      </c>
      <c r="AE10">
        <v>25.454416911361609</v>
      </c>
      <c r="AF10">
        <v>0</v>
      </c>
      <c r="AG10">
        <v>29.888701790915309</v>
      </c>
      <c r="AH10">
        <v>77.317362310874955</v>
      </c>
      <c r="AI10">
        <v>9.188958889400217</v>
      </c>
      <c r="AJ10">
        <v>0</v>
      </c>
      <c r="AK10">
        <v>29.296105661141226</v>
      </c>
      <c r="AL10">
        <v>54.432650999999986</v>
      </c>
      <c r="AM10">
        <v>8.0829470315288088</v>
      </c>
      <c r="AN10">
        <v>6.394496982136616E-2</v>
      </c>
      <c r="AO10">
        <v>0</v>
      </c>
      <c r="AP10">
        <v>4.293424832062966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3.6886581401985108</v>
      </c>
      <c r="AZ10">
        <v>4.7086098594539934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1283.1077146427185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494.42000371900957</v>
      </c>
      <c r="L11">
        <v>17.479444875395131</v>
      </c>
      <c r="M11">
        <v>63.937300144411253</v>
      </c>
      <c r="N11">
        <v>52.974885197269856</v>
      </c>
      <c r="O11">
        <v>74.040221286507062</v>
      </c>
      <c r="P11">
        <v>30.001638134851135</v>
      </c>
      <c r="Q11">
        <v>9.6302555077767611</v>
      </c>
      <c r="R11">
        <v>19.135500622263194</v>
      </c>
      <c r="S11">
        <v>11.775261538000748</v>
      </c>
      <c r="T11">
        <v>1.4223539597315435</v>
      </c>
      <c r="U11">
        <v>59.238609441898902</v>
      </c>
      <c r="V11">
        <v>8.8312306620209071</v>
      </c>
      <c r="W11">
        <v>18.801519813084113</v>
      </c>
      <c r="X11">
        <v>62.447891983122368</v>
      </c>
      <c r="Y11">
        <v>0</v>
      </c>
      <c r="Z11">
        <v>2.7664471166363631</v>
      </c>
      <c r="AA11">
        <v>17.883696981012662</v>
      </c>
      <c r="AB11">
        <v>20.896579051372292</v>
      </c>
      <c r="AC11">
        <v>14.984381597588099</v>
      </c>
      <c r="AD11">
        <v>18.721247232798088</v>
      </c>
      <c r="AE11">
        <v>25.454416911361609</v>
      </c>
      <c r="AF11">
        <v>0</v>
      </c>
      <c r="AG11">
        <v>29.888701790915309</v>
      </c>
      <c r="AH11">
        <v>77.317362310874955</v>
      </c>
      <c r="AI11">
        <v>9.188958889400217</v>
      </c>
      <c r="AJ11">
        <v>0</v>
      </c>
      <c r="AK11">
        <v>29.296105661141226</v>
      </c>
      <c r="AL11">
        <v>54.432650999999986</v>
      </c>
      <c r="AM11">
        <v>8.0829470315288088</v>
      </c>
      <c r="AN11">
        <v>6.394496982136616E-2</v>
      </c>
      <c r="AO11">
        <v>0</v>
      </c>
      <c r="AP11">
        <v>1.0325957122618061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3.6886581401985108</v>
      </c>
      <c r="AZ11">
        <v>4.7086098594539934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1279.8468855229173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494.42000371900957</v>
      </c>
      <c r="L12">
        <v>17.479444875395131</v>
      </c>
      <c r="M12">
        <v>63.937300144411253</v>
      </c>
      <c r="N12">
        <v>52.974885197269856</v>
      </c>
      <c r="O12">
        <v>74.040221286507062</v>
      </c>
      <c r="P12">
        <v>30.001638134851135</v>
      </c>
      <c r="Q12">
        <v>9.6302555077767611</v>
      </c>
      <c r="R12">
        <v>19.135500622263194</v>
      </c>
      <c r="S12">
        <v>11.775261538000748</v>
      </c>
      <c r="T12">
        <v>1.4223539597315435</v>
      </c>
      <c r="U12">
        <v>59.238609441898902</v>
      </c>
      <c r="V12">
        <v>8.8312306620209071</v>
      </c>
      <c r="W12">
        <v>18.801519813084113</v>
      </c>
      <c r="X12">
        <v>62.447891983122368</v>
      </c>
      <c r="Y12">
        <v>0</v>
      </c>
      <c r="Z12">
        <v>2.7664471166363631</v>
      </c>
      <c r="AA12">
        <v>17.883696981012662</v>
      </c>
      <c r="AB12">
        <v>20.896579051372292</v>
      </c>
      <c r="AC12">
        <v>14.984381597588099</v>
      </c>
      <c r="AD12">
        <v>18.721247232798088</v>
      </c>
      <c r="AE12">
        <v>25.454416911361609</v>
      </c>
      <c r="AF12">
        <v>0</v>
      </c>
      <c r="AG12">
        <v>29.888701790915309</v>
      </c>
      <c r="AH12">
        <v>77.317362310874955</v>
      </c>
      <c r="AI12">
        <v>9.188958889400217</v>
      </c>
      <c r="AJ12">
        <v>0</v>
      </c>
      <c r="AK12">
        <v>29.296105661141226</v>
      </c>
      <c r="AL12">
        <v>54.432650999999986</v>
      </c>
      <c r="AM12">
        <v>8.0829470315288088</v>
      </c>
      <c r="AN12">
        <v>6.394496982136616E-2</v>
      </c>
      <c r="AO12">
        <v>0</v>
      </c>
      <c r="AP12">
        <v>1.0325957122618061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3.6886581401985108</v>
      </c>
      <c r="AZ12">
        <v>4.7086098594539934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1279.8468855229173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494.42000371900957</v>
      </c>
      <c r="L13">
        <v>17.479444875395131</v>
      </c>
      <c r="M13">
        <v>63.937300144411253</v>
      </c>
      <c r="N13">
        <v>52.974885197269856</v>
      </c>
      <c r="O13">
        <v>74.040221286507062</v>
      </c>
      <c r="P13">
        <v>30.001638134851135</v>
      </c>
      <c r="Q13">
        <v>9.6302555077767611</v>
      </c>
      <c r="R13">
        <v>19.135500622263194</v>
      </c>
      <c r="S13">
        <v>11.775261538000748</v>
      </c>
      <c r="T13">
        <v>1.4223539597315435</v>
      </c>
      <c r="U13">
        <v>59.238609441898902</v>
      </c>
      <c r="V13">
        <v>8.8312306620209071</v>
      </c>
      <c r="W13">
        <v>18.801519813084113</v>
      </c>
      <c r="X13">
        <v>62.447891983122368</v>
      </c>
      <c r="Y13">
        <v>0</v>
      </c>
      <c r="Z13">
        <v>2.7664471166363631</v>
      </c>
      <c r="AA13">
        <v>17.883696981012662</v>
      </c>
      <c r="AB13">
        <v>20.896579051372292</v>
      </c>
      <c r="AC13">
        <v>14.984381597588099</v>
      </c>
      <c r="AD13">
        <v>18.721247232798088</v>
      </c>
      <c r="AE13">
        <v>25.454416911361609</v>
      </c>
      <c r="AF13">
        <v>0</v>
      </c>
      <c r="AG13">
        <v>29.888701790915309</v>
      </c>
      <c r="AH13">
        <v>77.317362310874955</v>
      </c>
      <c r="AI13">
        <v>9.188958889400217</v>
      </c>
      <c r="AJ13">
        <v>0</v>
      </c>
      <c r="AK13">
        <v>29.296105661141226</v>
      </c>
      <c r="AL13">
        <v>54.432650999999986</v>
      </c>
      <c r="AM13">
        <v>5.3859043111903375</v>
      </c>
      <c r="AN13">
        <v>6.394496982136616E-2</v>
      </c>
      <c r="AO13">
        <v>1.4968146816000001</v>
      </c>
      <c r="AP13">
        <v>0.76085995227837599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3.6886581401985108</v>
      </c>
      <c r="AZ13">
        <v>4.7086098594539934</v>
      </c>
      <c r="BA13">
        <v>3.0981780368098164</v>
      </c>
      <c r="BB13">
        <v>2.4580595444015443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1278.3749217241955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494.42000371900957</v>
      </c>
      <c r="L14">
        <v>17.479444875395131</v>
      </c>
      <c r="M14">
        <v>63.937300144411253</v>
      </c>
      <c r="N14">
        <v>52.974885197269856</v>
      </c>
      <c r="O14">
        <v>74.040221286507062</v>
      </c>
      <c r="P14">
        <v>30.001638134851135</v>
      </c>
      <c r="Q14">
        <v>9.6302555077767611</v>
      </c>
      <c r="R14">
        <v>19.135500622263194</v>
      </c>
      <c r="S14">
        <v>11.775261538000748</v>
      </c>
      <c r="T14">
        <v>1.4223539597315435</v>
      </c>
      <c r="U14">
        <v>59.238609441898902</v>
      </c>
      <c r="V14">
        <v>8.8312306620209071</v>
      </c>
      <c r="W14">
        <v>18.801519813084113</v>
      </c>
      <c r="X14">
        <v>62.447891983122368</v>
      </c>
      <c r="Y14">
        <v>0</v>
      </c>
      <c r="Z14">
        <v>2.7664471166363631</v>
      </c>
      <c r="AA14">
        <v>17.883696981012662</v>
      </c>
      <c r="AB14">
        <v>20.896579051372292</v>
      </c>
      <c r="AC14">
        <v>14.984381597588099</v>
      </c>
      <c r="AD14">
        <v>18.721247232798088</v>
      </c>
      <c r="AE14">
        <v>25.454416911361609</v>
      </c>
      <c r="AF14">
        <v>0</v>
      </c>
      <c r="AG14">
        <v>29.888701790915309</v>
      </c>
      <c r="AH14">
        <v>77.317362310874955</v>
      </c>
      <c r="AI14">
        <v>9.188958889400217</v>
      </c>
      <c r="AJ14">
        <v>0</v>
      </c>
      <c r="AK14">
        <v>29.296105661141226</v>
      </c>
      <c r="AL14">
        <v>54.432650999999986</v>
      </c>
      <c r="AM14">
        <v>2.5906880370125696</v>
      </c>
      <c r="AN14">
        <v>6.394496982136616E-2</v>
      </c>
      <c r="AO14">
        <v>1.4968146816000001</v>
      </c>
      <c r="AP14">
        <v>0.76085995227837599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3.6886581401985108</v>
      </c>
      <c r="AZ14">
        <v>4.7086098594539934</v>
      </c>
      <c r="BA14">
        <v>3.0981780368098164</v>
      </c>
      <c r="BB14">
        <v>2.4580595444015443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1275.5797054500176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494.42000371900957</v>
      </c>
      <c r="L15">
        <v>17.479444875395131</v>
      </c>
      <c r="M15">
        <v>63.937300144411253</v>
      </c>
      <c r="N15">
        <v>52.974885197269856</v>
      </c>
      <c r="O15">
        <v>74.040221286507062</v>
      </c>
      <c r="P15">
        <v>30.001638134851135</v>
      </c>
      <c r="Q15">
        <v>9.6302555077767611</v>
      </c>
      <c r="R15">
        <v>19.135500622263194</v>
      </c>
      <c r="S15">
        <v>11.775261538000748</v>
      </c>
      <c r="T15">
        <v>1.4223539597315435</v>
      </c>
      <c r="U15">
        <v>59.238609441898902</v>
      </c>
      <c r="V15">
        <v>8.8312306620209071</v>
      </c>
      <c r="W15">
        <v>18.801519813084113</v>
      </c>
      <c r="X15">
        <v>62.447891983122368</v>
      </c>
      <c r="Y15">
        <v>0</v>
      </c>
      <c r="Z15">
        <v>2.7664471166363631</v>
      </c>
      <c r="AA15">
        <v>17.883696981012662</v>
      </c>
      <c r="AB15">
        <v>20.896579051372292</v>
      </c>
      <c r="AC15">
        <v>14.984381597588099</v>
      </c>
      <c r="AD15">
        <v>18.721247232798088</v>
      </c>
      <c r="AE15">
        <v>25.454416911361609</v>
      </c>
      <c r="AF15">
        <v>0</v>
      </c>
      <c r="AG15">
        <v>29.888701790915309</v>
      </c>
      <c r="AH15">
        <v>77.317362310874955</v>
      </c>
      <c r="AI15">
        <v>9.188958889400217</v>
      </c>
      <c r="AJ15">
        <v>0</v>
      </c>
      <c r="AK15">
        <v>29.296105661141226</v>
      </c>
      <c r="AL15">
        <v>54.432650999999986</v>
      </c>
      <c r="AM15">
        <v>0</v>
      </c>
      <c r="AN15">
        <v>6.2782340068873635E-2</v>
      </c>
      <c r="AO15">
        <v>0</v>
      </c>
      <c r="AP15">
        <v>0.76085995227837599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3.6886581401985108</v>
      </c>
      <c r="AZ15">
        <v>4.7086098594539934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1271.4910401016525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494.42000371900957</v>
      </c>
      <c r="L16">
        <v>17.479444875395131</v>
      </c>
      <c r="M16">
        <v>63.937300144411253</v>
      </c>
      <c r="N16">
        <v>52.974885197269856</v>
      </c>
      <c r="O16">
        <v>74.040221286507062</v>
      </c>
      <c r="P16">
        <v>30.001638134851135</v>
      </c>
      <c r="Q16">
        <v>9.6302555077767611</v>
      </c>
      <c r="R16">
        <v>19.135500622263194</v>
      </c>
      <c r="S16">
        <v>11.775261538000748</v>
      </c>
      <c r="T16">
        <v>1.4223539597315435</v>
      </c>
      <c r="U16">
        <v>59.238609441898902</v>
      </c>
      <c r="V16">
        <v>8.8312306620209071</v>
      </c>
      <c r="W16">
        <v>18.801519813084113</v>
      </c>
      <c r="X16">
        <v>62.447891983122368</v>
      </c>
      <c r="Y16">
        <v>0</v>
      </c>
      <c r="Z16">
        <v>2.7664471166363631</v>
      </c>
      <c r="AA16">
        <v>17.883696981012662</v>
      </c>
      <c r="AB16">
        <v>20.896579051372292</v>
      </c>
      <c r="AC16">
        <v>14.984381597588099</v>
      </c>
      <c r="AD16">
        <v>18.721247232798088</v>
      </c>
      <c r="AE16">
        <v>25.454416911361609</v>
      </c>
      <c r="AF16">
        <v>0</v>
      </c>
      <c r="AG16">
        <v>29.888701790915309</v>
      </c>
      <c r="AH16">
        <v>77.317362310874955</v>
      </c>
      <c r="AI16">
        <v>9.188958889400217</v>
      </c>
      <c r="AJ16">
        <v>0</v>
      </c>
      <c r="AK16">
        <v>29.296105661141226</v>
      </c>
      <c r="AL16">
        <v>54.432650999999986</v>
      </c>
      <c r="AM16">
        <v>0</v>
      </c>
      <c r="AN16">
        <v>6.2782340068873635E-2</v>
      </c>
      <c r="AO16">
        <v>0</v>
      </c>
      <c r="AP16">
        <v>0.76085995227837599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3.6886581401985108</v>
      </c>
      <c r="AZ16">
        <v>4.7086098594539934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1271.4910401016525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494.42000371900957</v>
      </c>
      <c r="L17">
        <v>17.479444875395131</v>
      </c>
      <c r="M17">
        <v>63.937300144411253</v>
      </c>
      <c r="N17">
        <v>52.974885197269856</v>
      </c>
      <c r="O17">
        <v>74.040221286507062</v>
      </c>
      <c r="P17">
        <v>30.001638134851135</v>
      </c>
      <c r="Q17">
        <v>9.6302555077767611</v>
      </c>
      <c r="R17">
        <v>19.135500622263194</v>
      </c>
      <c r="S17">
        <v>11.775261538000748</v>
      </c>
      <c r="T17">
        <v>1.4223539597315435</v>
      </c>
      <c r="U17">
        <v>59.238609441898902</v>
      </c>
      <c r="V17">
        <v>8.8312306620209071</v>
      </c>
      <c r="W17">
        <v>18.801519813084113</v>
      </c>
      <c r="X17">
        <v>62.447891983122368</v>
      </c>
      <c r="Y17">
        <v>0</v>
      </c>
      <c r="Z17">
        <v>5.5328942332727262</v>
      </c>
      <c r="AA17">
        <v>17.883696981012662</v>
      </c>
      <c r="AB17">
        <v>20.896579051372292</v>
      </c>
      <c r="AC17">
        <v>14.984381597588099</v>
      </c>
      <c r="AD17">
        <v>18.721247232798088</v>
      </c>
      <c r="AE17">
        <v>25.454416911361609</v>
      </c>
      <c r="AF17">
        <v>0</v>
      </c>
      <c r="AG17">
        <v>29.888701790915309</v>
      </c>
      <c r="AH17">
        <v>77.317362310874955</v>
      </c>
      <c r="AI17">
        <v>9.188958889400217</v>
      </c>
      <c r="AJ17">
        <v>0</v>
      </c>
      <c r="AK17">
        <v>29.296105661141226</v>
      </c>
      <c r="AL17">
        <v>54.432650999999986</v>
      </c>
      <c r="AM17">
        <v>0</v>
      </c>
      <c r="AN17">
        <v>6.2782340068873635E-2</v>
      </c>
      <c r="AO17">
        <v>0</v>
      </c>
      <c r="AP17">
        <v>0.76085995227837599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3.6886581401985108</v>
      </c>
      <c r="AZ17">
        <v>4.7086098594539934</v>
      </c>
      <c r="BA17">
        <v>3.0981780368098164</v>
      </c>
      <c r="BB17">
        <v>2.4580595444015443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1274.2574872182888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494.42000371900957</v>
      </c>
      <c r="L18">
        <v>17.479444875395131</v>
      </c>
      <c r="M18">
        <v>63.937300144411253</v>
      </c>
      <c r="N18">
        <v>52.974885197269856</v>
      </c>
      <c r="O18">
        <v>74.040221286507062</v>
      </c>
      <c r="P18">
        <v>30.001638134851135</v>
      </c>
      <c r="Q18">
        <v>9.6302555077767611</v>
      </c>
      <c r="R18">
        <v>19.135500622263194</v>
      </c>
      <c r="S18">
        <v>11.775261538000748</v>
      </c>
      <c r="T18">
        <v>1.4223539597315435</v>
      </c>
      <c r="U18">
        <v>59.238609441898902</v>
      </c>
      <c r="V18">
        <v>8.8312306620209071</v>
      </c>
      <c r="W18">
        <v>18.801519813084113</v>
      </c>
      <c r="X18">
        <v>62.447891983122368</v>
      </c>
      <c r="Y18">
        <v>0</v>
      </c>
      <c r="Z18">
        <v>5.5328942332727262</v>
      </c>
      <c r="AA18">
        <v>17.883696981012662</v>
      </c>
      <c r="AB18">
        <v>20.896579051372292</v>
      </c>
      <c r="AC18">
        <v>14.984381597588099</v>
      </c>
      <c r="AD18">
        <v>18.721247232798088</v>
      </c>
      <c r="AE18">
        <v>25.454416911361609</v>
      </c>
      <c r="AF18">
        <v>0</v>
      </c>
      <c r="AG18">
        <v>29.888701790915309</v>
      </c>
      <c r="AH18">
        <v>77.317362310874955</v>
      </c>
      <c r="AI18">
        <v>9.188958889400217</v>
      </c>
      <c r="AJ18">
        <v>0</v>
      </c>
      <c r="AK18">
        <v>29.296105661141226</v>
      </c>
      <c r="AL18">
        <v>54.432650999999986</v>
      </c>
      <c r="AM18">
        <v>0</v>
      </c>
      <c r="AN18">
        <v>6.2782340068873635E-2</v>
      </c>
      <c r="AO18">
        <v>0</v>
      </c>
      <c r="AP18">
        <v>0.76085995227837599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3.6886581401985108</v>
      </c>
      <c r="AZ18">
        <v>4.7086098594539934</v>
      </c>
      <c r="BA18">
        <v>3.0981780368098164</v>
      </c>
      <c r="BB18">
        <v>2.4580595444015443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1274.2574872182888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494.42000371900957</v>
      </c>
      <c r="L19">
        <v>17.479444875395131</v>
      </c>
      <c r="M19">
        <v>63.937300144411253</v>
      </c>
      <c r="N19">
        <v>52.974885197269856</v>
      </c>
      <c r="O19">
        <v>74.040221286507062</v>
      </c>
      <c r="P19">
        <v>30.001638134851135</v>
      </c>
      <c r="Q19">
        <v>9.6302555077767611</v>
      </c>
      <c r="R19">
        <v>19.135500622263194</v>
      </c>
      <c r="S19">
        <v>11.775261538000748</v>
      </c>
      <c r="T19">
        <v>1.4223539597315435</v>
      </c>
      <c r="U19">
        <v>59.238609441898902</v>
      </c>
      <c r="V19">
        <v>8.8312306620209071</v>
      </c>
      <c r="W19">
        <v>18.801519813084113</v>
      </c>
      <c r="X19">
        <v>62.447891983122368</v>
      </c>
      <c r="Y19">
        <v>0</v>
      </c>
      <c r="Z19">
        <v>5.5328942332727262</v>
      </c>
      <c r="AA19">
        <v>17.883696981012662</v>
      </c>
      <c r="AB19">
        <v>20.896579051372292</v>
      </c>
      <c r="AC19">
        <v>14.984381597588099</v>
      </c>
      <c r="AD19">
        <v>18.721247232798088</v>
      </c>
      <c r="AE19">
        <v>25.454416911361609</v>
      </c>
      <c r="AF19">
        <v>0</v>
      </c>
      <c r="AG19">
        <v>29.888701790915309</v>
      </c>
      <c r="AH19">
        <v>77.317362310874955</v>
      </c>
      <c r="AI19">
        <v>9.188958889400217</v>
      </c>
      <c r="AJ19">
        <v>0</v>
      </c>
      <c r="AK19">
        <v>29.296105661141226</v>
      </c>
      <c r="AL19">
        <v>54.432650999999986</v>
      </c>
      <c r="AM19">
        <v>0</v>
      </c>
      <c r="AN19">
        <v>6.2782340068873635E-2</v>
      </c>
      <c r="AO19">
        <v>0</v>
      </c>
      <c r="AP19">
        <v>4.293424832062966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3.6886581401985108</v>
      </c>
      <c r="AZ19">
        <v>4.7086098594539934</v>
      </c>
      <c r="BA19">
        <v>3.0981780368098164</v>
      </c>
      <c r="BB19">
        <v>2.4580595444015443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1277.7900520980734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494.42000371900957</v>
      </c>
      <c r="L20">
        <v>17.479444875395131</v>
      </c>
      <c r="M20">
        <v>63.937300144411253</v>
      </c>
      <c r="N20">
        <v>52.974885197269856</v>
      </c>
      <c r="O20">
        <v>74.040221286507062</v>
      </c>
      <c r="P20">
        <v>30.001638134851135</v>
      </c>
      <c r="Q20">
        <v>9.6302555077767611</v>
      </c>
      <c r="R20">
        <v>19.135500622263194</v>
      </c>
      <c r="S20">
        <v>11.775261538000748</v>
      </c>
      <c r="T20">
        <v>1.4223539597315435</v>
      </c>
      <c r="U20">
        <v>59.238609441898902</v>
      </c>
      <c r="V20">
        <v>8.8312306620209071</v>
      </c>
      <c r="W20">
        <v>18.801519813084113</v>
      </c>
      <c r="X20">
        <v>62.447891983122368</v>
      </c>
      <c r="Y20">
        <v>0</v>
      </c>
      <c r="Z20">
        <v>5.5328942332727262</v>
      </c>
      <c r="AA20">
        <v>17.883696981012662</v>
      </c>
      <c r="AB20">
        <v>20.896579051372292</v>
      </c>
      <c r="AC20">
        <v>14.984381597588099</v>
      </c>
      <c r="AD20">
        <v>18.721247232798088</v>
      </c>
      <c r="AE20">
        <v>25.454416911361609</v>
      </c>
      <c r="AF20">
        <v>0</v>
      </c>
      <c r="AG20">
        <v>29.888701790915309</v>
      </c>
      <c r="AH20">
        <v>77.317362310874955</v>
      </c>
      <c r="AI20">
        <v>9.188958889400217</v>
      </c>
      <c r="AJ20">
        <v>0</v>
      </c>
      <c r="AK20">
        <v>29.296105661141226</v>
      </c>
      <c r="AL20">
        <v>54.432650999999986</v>
      </c>
      <c r="AM20">
        <v>0</v>
      </c>
      <c r="AN20">
        <v>6.2782340068873635E-2</v>
      </c>
      <c r="AO20">
        <v>0</v>
      </c>
      <c r="AP20">
        <v>4.293424832062966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3.6886581401985108</v>
      </c>
      <c r="AZ20">
        <v>4.7086098594539934</v>
      </c>
      <c r="BA20">
        <v>3.0981780368098164</v>
      </c>
      <c r="BB20">
        <v>2.4580595444015443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1277.7900520980734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494.42000371900957</v>
      </c>
      <c r="L21">
        <v>17.479444875395131</v>
      </c>
      <c r="M21">
        <v>63.937300144411253</v>
      </c>
      <c r="N21">
        <v>52.974885197269856</v>
      </c>
      <c r="O21">
        <v>74.040221286507062</v>
      </c>
      <c r="P21">
        <v>30.001638134851135</v>
      </c>
      <c r="Q21">
        <v>9.6302555077767611</v>
      </c>
      <c r="R21">
        <v>19.135500622263194</v>
      </c>
      <c r="S21">
        <v>11.775261538000748</v>
      </c>
      <c r="T21">
        <v>1.4223539597315435</v>
      </c>
      <c r="U21">
        <v>59.238609441898902</v>
      </c>
      <c r="V21">
        <v>8.8312306620209071</v>
      </c>
      <c r="W21">
        <v>18.801519813084113</v>
      </c>
      <c r="X21">
        <v>62.447891983122368</v>
      </c>
      <c r="Y21">
        <v>0</v>
      </c>
      <c r="Z21">
        <v>5.5328942332727262</v>
      </c>
      <c r="AA21">
        <v>17.883696981012662</v>
      </c>
      <c r="AB21">
        <v>20.896579051372292</v>
      </c>
      <c r="AC21">
        <v>14.984381597588099</v>
      </c>
      <c r="AD21">
        <v>18.721247232798088</v>
      </c>
      <c r="AE21">
        <v>25.454416911361609</v>
      </c>
      <c r="AF21">
        <v>0</v>
      </c>
      <c r="AG21">
        <v>29.888701790915309</v>
      </c>
      <c r="AH21">
        <v>77.317362310874955</v>
      </c>
      <c r="AI21">
        <v>9.188958889400217</v>
      </c>
      <c r="AJ21">
        <v>0</v>
      </c>
      <c r="AK21">
        <v>29.296105661141226</v>
      </c>
      <c r="AL21">
        <v>54.432650999999986</v>
      </c>
      <c r="AM21">
        <v>0</v>
      </c>
      <c r="AN21">
        <v>6.2782340068873635E-2</v>
      </c>
      <c r="AO21">
        <v>0</v>
      </c>
      <c r="AP21">
        <v>4.293424832062966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3.6886581401985108</v>
      </c>
      <c r="AZ21">
        <v>4.7086098594539934</v>
      </c>
      <c r="BA21">
        <v>3.0981780368098164</v>
      </c>
      <c r="BB21">
        <v>2.4580595444015443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1277.7900520980734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494.42000371900957</v>
      </c>
      <c r="L22">
        <v>17.479444875395131</v>
      </c>
      <c r="M22">
        <v>63.937300144411253</v>
      </c>
      <c r="N22">
        <v>52.974885197269856</v>
      </c>
      <c r="O22">
        <v>74.040221286507062</v>
      </c>
      <c r="P22">
        <v>30.001638134851135</v>
      </c>
      <c r="Q22">
        <v>9.6302555077767611</v>
      </c>
      <c r="R22">
        <v>19.135500622263194</v>
      </c>
      <c r="S22">
        <v>11.775261538000748</v>
      </c>
      <c r="T22">
        <v>1.4223539597315435</v>
      </c>
      <c r="U22">
        <v>59.238609441898902</v>
      </c>
      <c r="V22">
        <v>8.8312306620209071</v>
      </c>
      <c r="W22">
        <v>18.801519813084113</v>
      </c>
      <c r="X22">
        <v>62.447891983122368</v>
      </c>
      <c r="Y22">
        <v>0</v>
      </c>
      <c r="Z22">
        <v>5.5328942332727262</v>
      </c>
      <c r="AA22">
        <v>17.720118545569623</v>
      </c>
      <c r="AB22">
        <v>20.896579051372292</v>
      </c>
      <c r="AC22">
        <v>14.984381597588099</v>
      </c>
      <c r="AD22">
        <v>18.721247232798088</v>
      </c>
      <c r="AE22">
        <v>25.454416911361609</v>
      </c>
      <c r="AF22">
        <v>0</v>
      </c>
      <c r="AG22">
        <v>29.888701790915309</v>
      </c>
      <c r="AH22">
        <v>77.317362310874955</v>
      </c>
      <c r="AI22">
        <v>9.188958889400217</v>
      </c>
      <c r="AJ22">
        <v>0</v>
      </c>
      <c r="AK22">
        <v>29.296105661141226</v>
      </c>
      <c r="AL22">
        <v>54.432650999999986</v>
      </c>
      <c r="AM22">
        <v>0</v>
      </c>
      <c r="AN22">
        <v>6.2782340068873635E-2</v>
      </c>
      <c r="AO22">
        <v>0</v>
      </c>
      <c r="AP22">
        <v>0.76085995227837599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3.6886581401985108</v>
      </c>
      <c r="AZ22">
        <v>4.7086098594539934</v>
      </c>
      <c r="BA22">
        <v>3.0981780368098164</v>
      </c>
      <c r="BB22">
        <v>2.4580595444015443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1274.0939087828458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494.42000371900957</v>
      </c>
      <c r="L23">
        <v>17.479444875395131</v>
      </c>
      <c r="M23">
        <v>63.937300144411253</v>
      </c>
      <c r="N23">
        <v>52.974885197269856</v>
      </c>
      <c r="O23">
        <v>74.040221286507062</v>
      </c>
      <c r="P23">
        <v>30.001638134851135</v>
      </c>
      <c r="Q23">
        <v>9.6302555077767611</v>
      </c>
      <c r="R23">
        <v>19.135500622263194</v>
      </c>
      <c r="S23">
        <v>11.775261538000748</v>
      </c>
      <c r="T23">
        <v>1.4223539597315435</v>
      </c>
      <c r="U23">
        <v>59.238609441898902</v>
      </c>
      <c r="V23">
        <v>8.8312306620209071</v>
      </c>
      <c r="W23">
        <v>18.801519813084113</v>
      </c>
      <c r="X23">
        <v>62.447891983122368</v>
      </c>
      <c r="Y23">
        <v>0</v>
      </c>
      <c r="Z23">
        <v>5.5328942332727262</v>
      </c>
      <c r="AA23">
        <v>11.899671000000003</v>
      </c>
      <c r="AB23">
        <v>20.896579051372292</v>
      </c>
      <c r="AC23">
        <v>14.984381597588099</v>
      </c>
      <c r="AD23">
        <v>18.721247232798088</v>
      </c>
      <c r="AE23">
        <v>25.454416911361609</v>
      </c>
      <c r="AF23">
        <v>0</v>
      </c>
      <c r="AG23">
        <v>29.888701790915309</v>
      </c>
      <c r="AH23">
        <v>77.317362310874955</v>
      </c>
      <c r="AI23">
        <v>3.2817710955467341</v>
      </c>
      <c r="AJ23">
        <v>0</v>
      </c>
      <c r="AK23">
        <v>29.296105661141226</v>
      </c>
      <c r="AL23">
        <v>54.432650999999986</v>
      </c>
      <c r="AM23">
        <v>0</v>
      </c>
      <c r="AN23">
        <v>6.2782340068873635E-2</v>
      </c>
      <c r="AO23">
        <v>0</v>
      </c>
      <c r="AP23">
        <v>0.76085995227837599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3.6886581401985108</v>
      </c>
      <c r="AZ23">
        <v>4.7086098594539934</v>
      </c>
      <c r="BA23">
        <v>3.0981780368098164</v>
      </c>
      <c r="BB23">
        <v>2.4580595444015443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1262.3662734434226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463.68162805085342</v>
      </c>
      <c r="L24">
        <v>7.2497895666817476</v>
      </c>
      <c r="M24">
        <v>63.937300144411253</v>
      </c>
      <c r="N24">
        <v>52.974885197269856</v>
      </c>
      <c r="O24">
        <v>74.040221286507062</v>
      </c>
      <c r="P24">
        <v>30.001638134851135</v>
      </c>
      <c r="Q24">
        <v>9.6302555077767611</v>
      </c>
      <c r="R24">
        <v>19.135500622263194</v>
      </c>
      <c r="S24">
        <v>11.775261538000748</v>
      </c>
      <c r="T24">
        <v>1.4223539597315435</v>
      </c>
      <c r="U24">
        <v>59.238609441898902</v>
      </c>
      <c r="V24">
        <v>8.8312306620209071</v>
      </c>
      <c r="W24">
        <v>18.801519813084113</v>
      </c>
      <c r="X24">
        <v>62.447891983122368</v>
      </c>
      <c r="Y24">
        <v>0</v>
      </c>
      <c r="Z24">
        <v>5.5328942332727262</v>
      </c>
      <c r="AA24">
        <v>11.899671000000003</v>
      </c>
      <c r="AB24">
        <v>20.896579051372292</v>
      </c>
      <c r="AC24">
        <v>14.984381597588099</v>
      </c>
      <c r="AD24">
        <v>18.721247232798088</v>
      </c>
      <c r="AE24">
        <v>25.454416911361609</v>
      </c>
      <c r="AF24">
        <v>0</v>
      </c>
      <c r="AG24">
        <v>29.888701790915309</v>
      </c>
      <c r="AH24">
        <v>77.317362310874955</v>
      </c>
      <c r="AI24">
        <v>3.2817710955467341</v>
      </c>
      <c r="AJ24">
        <v>0</v>
      </c>
      <c r="AK24">
        <v>29.296105661141226</v>
      </c>
      <c r="AL24">
        <v>54.432650999999986</v>
      </c>
      <c r="AM24">
        <v>0</v>
      </c>
      <c r="AN24">
        <v>6.2782340068873635E-2</v>
      </c>
      <c r="AO24">
        <v>0</v>
      </c>
      <c r="AP24">
        <v>0.76085995227837599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3.6886581401985108</v>
      </c>
      <c r="AZ24">
        <v>4.7086098594539934</v>
      </c>
      <c r="BA24">
        <v>3.0981780368098164</v>
      </c>
      <c r="BB24">
        <v>2.4580595444015443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1221.398242466553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415.38157873903845</v>
      </c>
      <c r="L25">
        <v>7.2497895666817476</v>
      </c>
      <c r="M25">
        <v>63.937300144411253</v>
      </c>
      <c r="N25">
        <v>52.974885197269856</v>
      </c>
      <c r="O25">
        <v>74.040221286507062</v>
      </c>
      <c r="P25">
        <v>30.001638134851135</v>
      </c>
      <c r="Q25">
        <v>9.6302555077767611</v>
      </c>
      <c r="R25">
        <v>19.135500622263194</v>
      </c>
      <c r="S25">
        <v>11.775261538000748</v>
      </c>
      <c r="T25">
        <v>1.4223539597315435</v>
      </c>
      <c r="U25">
        <v>59.238609441898902</v>
      </c>
      <c r="V25">
        <v>8.8312306620209071</v>
      </c>
      <c r="W25">
        <v>18.801519813084113</v>
      </c>
      <c r="X25">
        <v>62.447891983122368</v>
      </c>
      <c r="Y25">
        <v>0</v>
      </c>
      <c r="Z25">
        <v>5.5328942332727262</v>
      </c>
      <c r="AA25">
        <v>11.899671000000003</v>
      </c>
      <c r="AB25">
        <v>20.896579051372292</v>
      </c>
      <c r="AC25">
        <v>14.984381597588099</v>
      </c>
      <c r="AD25">
        <v>18.721247232798088</v>
      </c>
      <c r="AE25">
        <v>25.454416911361609</v>
      </c>
      <c r="AF25">
        <v>0</v>
      </c>
      <c r="AG25">
        <v>29.888701790915309</v>
      </c>
      <c r="AH25">
        <v>77.317362310874955</v>
      </c>
      <c r="AI25">
        <v>7.2198965883334525</v>
      </c>
      <c r="AJ25">
        <v>0</v>
      </c>
      <c r="AK25">
        <v>29.296105661141226</v>
      </c>
      <c r="AL25">
        <v>54.432650999999986</v>
      </c>
      <c r="AM25">
        <v>0</v>
      </c>
      <c r="AN25">
        <v>6.2782340068873635E-2</v>
      </c>
      <c r="AO25">
        <v>0</v>
      </c>
      <c r="AP25">
        <v>0.76085995227837599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3.6886581401985108</v>
      </c>
      <c r="AZ25">
        <v>4.7086098594539934</v>
      </c>
      <c r="BA25">
        <v>3.0981780368098164</v>
      </c>
      <c r="BB25">
        <v>2.4580595444015443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1177.0363186475249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367.08152056287918</v>
      </c>
      <c r="L26">
        <v>7.2497895666817476</v>
      </c>
      <c r="M26">
        <v>63.937300144411253</v>
      </c>
      <c r="N26">
        <v>52.974885197269856</v>
      </c>
      <c r="O26">
        <v>74.040221286507062</v>
      </c>
      <c r="P26">
        <v>30.001638134851135</v>
      </c>
      <c r="Q26">
        <v>9.6302555077767611</v>
      </c>
      <c r="R26">
        <v>19.135500622263194</v>
      </c>
      <c r="S26">
        <v>11.775261538000748</v>
      </c>
      <c r="T26">
        <v>1.4223539597315435</v>
      </c>
      <c r="U26">
        <v>59.238609441898902</v>
      </c>
      <c r="V26">
        <v>8.8312306620209071</v>
      </c>
      <c r="W26">
        <v>18.801519813084113</v>
      </c>
      <c r="X26">
        <v>62.447891983122368</v>
      </c>
      <c r="Y26">
        <v>0</v>
      </c>
      <c r="Z26">
        <v>5.5328942332727262</v>
      </c>
      <c r="AA26">
        <v>11.899671000000003</v>
      </c>
      <c r="AB26">
        <v>20.896579051372292</v>
      </c>
      <c r="AC26">
        <v>14.984381597588099</v>
      </c>
      <c r="AD26">
        <v>18.721247232798088</v>
      </c>
      <c r="AE26">
        <v>25.454416911361609</v>
      </c>
      <c r="AF26">
        <v>0</v>
      </c>
      <c r="AG26">
        <v>29.888701790915309</v>
      </c>
      <c r="AH26">
        <v>77.317362310874955</v>
      </c>
      <c r="AI26">
        <v>34.130419304620716</v>
      </c>
      <c r="AJ26">
        <v>0</v>
      </c>
      <c r="AK26">
        <v>29.296105661141226</v>
      </c>
      <c r="AL26">
        <v>54.432650999999986</v>
      </c>
      <c r="AM26">
        <v>0</v>
      </c>
      <c r="AN26">
        <v>6.2782340068873635E-2</v>
      </c>
      <c r="AO26">
        <v>0</v>
      </c>
      <c r="AP26">
        <v>0.76085995227837599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3.6886581401985108</v>
      </c>
      <c r="AZ26">
        <v>4.7086098594539934</v>
      </c>
      <c r="BA26">
        <v>3.0981780368098164</v>
      </c>
      <c r="BB26">
        <v>2.4580595444015443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1155.646783187653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367.08152056287918</v>
      </c>
      <c r="L27">
        <v>7.2497895666817476</v>
      </c>
      <c r="M27">
        <v>63.937300144411253</v>
      </c>
      <c r="N27">
        <v>52.974885197269856</v>
      </c>
      <c r="O27">
        <v>74.040221286507062</v>
      </c>
      <c r="P27">
        <v>30.001638134851135</v>
      </c>
      <c r="Q27">
        <v>9.6302555077767611</v>
      </c>
      <c r="R27">
        <v>19.135500622263194</v>
      </c>
      <c r="S27">
        <v>11.775261538000748</v>
      </c>
      <c r="T27">
        <v>1.4223539597315435</v>
      </c>
      <c r="U27">
        <v>59.238609441898902</v>
      </c>
      <c r="V27">
        <v>8.8312306620209071</v>
      </c>
      <c r="W27">
        <v>18.801519813084113</v>
      </c>
      <c r="X27">
        <v>62.447891983122368</v>
      </c>
      <c r="Y27">
        <v>0</v>
      </c>
      <c r="Z27">
        <v>5.5328942332727262</v>
      </c>
      <c r="AA27">
        <v>17.866266600000003</v>
      </c>
      <c r="AB27">
        <v>20.896579051372292</v>
      </c>
      <c r="AC27">
        <v>14.984381597588099</v>
      </c>
      <c r="AD27">
        <v>18.721247232798088</v>
      </c>
      <c r="AE27">
        <v>25.454416911361609</v>
      </c>
      <c r="AF27">
        <v>0</v>
      </c>
      <c r="AG27">
        <v>29.888701790915309</v>
      </c>
      <c r="AH27">
        <v>77.317362310874955</v>
      </c>
      <c r="AI27">
        <v>34.130419304620716</v>
      </c>
      <c r="AJ27">
        <v>0</v>
      </c>
      <c r="AK27">
        <v>29.296105661141226</v>
      </c>
      <c r="AL27">
        <v>54.432650999999986</v>
      </c>
      <c r="AM27">
        <v>0</v>
      </c>
      <c r="AN27">
        <v>6.2782340068873635E-2</v>
      </c>
      <c r="AO27">
        <v>0</v>
      </c>
      <c r="AP27">
        <v>0.76085995227837599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3.6886581401985108</v>
      </c>
      <c r="AZ27">
        <v>4.7086098594539934</v>
      </c>
      <c r="BA27">
        <v>3.0981780368098164</v>
      </c>
      <c r="BB27">
        <v>2.4580595444015443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1161.6133787876529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367.08152056287918</v>
      </c>
      <c r="L28">
        <v>7.2497895666817476</v>
      </c>
      <c r="M28">
        <v>63.937300144411253</v>
      </c>
      <c r="N28">
        <v>52.974885197269856</v>
      </c>
      <c r="O28">
        <v>74.040221286507062</v>
      </c>
      <c r="P28">
        <v>30.001638134851135</v>
      </c>
      <c r="Q28">
        <v>9.6302555077767611</v>
      </c>
      <c r="R28">
        <v>19.135500622263194</v>
      </c>
      <c r="S28">
        <v>11.775261538000748</v>
      </c>
      <c r="T28">
        <v>1.4223539597315435</v>
      </c>
      <c r="U28">
        <v>59.238609441898902</v>
      </c>
      <c r="V28">
        <v>8.8312306620209071</v>
      </c>
      <c r="W28">
        <v>18.801519813084113</v>
      </c>
      <c r="X28">
        <v>62.447891983122368</v>
      </c>
      <c r="Y28">
        <v>0</v>
      </c>
      <c r="Z28">
        <v>5.5328942332727262</v>
      </c>
      <c r="AA28">
        <v>17.866266600000003</v>
      </c>
      <c r="AB28">
        <v>20.896579051372292</v>
      </c>
      <c r="AC28">
        <v>14.984381597588099</v>
      </c>
      <c r="AD28">
        <v>18.721247232798088</v>
      </c>
      <c r="AE28">
        <v>25.454416911361609</v>
      </c>
      <c r="AF28">
        <v>0</v>
      </c>
      <c r="AG28">
        <v>29.888701790915309</v>
      </c>
      <c r="AH28">
        <v>77.317362310874955</v>
      </c>
      <c r="AI28">
        <v>34.130419304620716</v>
      </c>
      <c r="AJ28">
        <v>0</v>
      </c>
      <c r="AK28">
        <v>29.296105661141226</v>
      </c>
      <c r="AL28">
        <v>54.432650999999986</v>
      </c>
      <c r="AM28">
        <v>0</v>
      </c>
      <c r="AN28">
        <v>6.2782340068873635E-2</v>
      </c>
      <c r="AO28">
        <v>0</v>
      </c>
      <c r="AP28">
        <v>4.293424832062966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3.6886581401985108</v>
      </c>
      <c r="AZ28">
        <v>4.7086098594539934</v>
      </c>
      <c r="BA28">
        <v>3.0981780368098164</v>
      </c>
      <c r="BB28">
        <v>2.4580595444015443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1165.1459436674375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318.78145089613145</v>
      </c>
      <c r="L29">
        <v>7.2497895666817476</v>
      </c>
      <c r="M29">
        <v>63.937300144411253</v>
      </c>
      <c r="N29">
        <v>52.974885197269856</v>
      </c>
      <c r="O29">
        <v>74.040221286507062</v>
      </c>
      <c r="P29">
        <v>30.001638134851135</v>
      </c>
      <c r="Q29">
        <v>9.6302555077767611</v>
      </c>
      <c r="R29">
        <v>19.135500622263194</v>
      </c>
      <c r="S29">
        <v>11.775261538000748</v>
      </c>
      <c r="T29">
        <v>1.4223539597315435</v>
      </c>
      <c r="U29">
        <v>59.238609441898902</v>
      </c>
      <c r="V29">
        <v>8.8312306620209071</v>
      </c>
      <c r="W29">
        <v>18.801519813084113</v>
      </c>
      <c r="X29">
        <v>62.447891983122368</v>
      </c>
      <c r="Y29">
        <v>0</v>
      </c>
      <c r="Z29">
        <v>5.5328942332727262</v>
      </c>
      <c r="AA29">
        <v>17.866266600000003</v>
      </c>
      <c r="AB29">
        <v>20.896579051372292</v>
      </c>
      <c r="AC29">
        <v>14.984381597588099</v>
      </c>
      <c r="AD29">
        <v>18.721247232798088</v>
      </c>
      <c r="AE29">
        <v>25.454416911361609</v>
      </c>
      <c r="AF29">
        <v>0</v>
      </c>
      <c r="AG29">
        <v>29.888701790915309</v>
      </c>
      <c r="AH29">
        <v>77.317362310874955</v>
      </c>
      <c r="AI29">
        <v>34.130419304620716</v>
      </c>
      <c r="AJ29">
        <v>0</v>
      </c>
      <c r="AK29">
        <v>29.296105661141226</v>
      </c>
      <c r="AL29">
        <v>54.432650999999986</v>
      </c>
      <c r="AM29">
        <v>0</v>
      </c>
      <c r="AN29">
        <v>6.2782340068873635E-2</v>
      </c>
      <c r="AO29">
        <v>0</v>
      </c>
      <c r="AP29">
        <v>4.293424832062966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3.6886581401985108</v>
      </c>
      <c r="AZ29">
        <v>4.7086098594539934</v>
      </c>
      <c r="BA29">
        <v>3.0981780368098164</v>
      </c>
      <c r="BB29">
        <v>2.4580595444015443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1116.8458740006897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272.4126003583836</v>
      </c>
      <c r="L30">
        <v>7.2497895666817476</v>
      </c>
      <c r="M30">
        <v>63.937300144411253</v>
      </c>
      <c r="N30">
        <v>52.974885197269856</v>
      </c>
      <c r="O30">
        <v>74.040221286507062</v>
      </c>
      <c r="P30">
        <v>30.001638134851135</v>
      </c>
      <c r="Q30">
        <v>9.6302555077767611</v>
      </c>
      <c r="R30">
        <v>19.135500622263194</v>
      </c>
      <c r="S30">
        <v>11.775261538000748</v>
      </c>
      <c r="T30">
        <v>1.4223539597315435</v>
      </c>
      <c r="U30">
        <v>59.238609441898902</v>
      </c>
      <c r="V30">
        <v>8.8312306620209071</v>
      </c>
      <c r="W30">
        <v>18.801519813084113</v>
      </c>
      <c r="X30">
        <v>62.447891983122368</v>
      </c>
      <c r="Y30">
        <v>0</v>
      </c>
      <c r="Z30">
        <v>5.5328942332727262</v>
      </c>
      <c r="AA30">
        <v>17.866266600000003</v>
      </c>
      <c r="AB30">
        <v>20.896579051372292</v>
      </c>
      <c r="AC30">
        <v>14.984381597588099</v>
      </c>
      <c r="AD30">
        <v>18.721247232798088</v>
      </c>
      <c r="AE30">
        <v>25.454416911361609</v>
      </c>
      <c r="AF30">
        <v>0</v>
      </c>
      <c r="AG30">
        <v>29.888701790915309</v>
      </c>
      <c r="AH30">
        <v>77.317362310874955</v>
      </c>
      <c r="AI30">
        <v>34.130419304620716</v>
      </c>
      <c r="AJ30">
        <v>0</v>
      </c>
      <c r="AK30">
        <v>29.296105661141226</v>
      </c>
      <c r="AL30">
        <v>54.432650999999986</v>
      </c>
      <c r="AM30">
        <v>0</v>
      </c>
      <c r="AN30">
        <v>6.2782340068873635E-2</v>
      </c>
      <c r="AO30">
        <v>0</v>
      </c>
      <c r="AP30">
        <v>0.76085995227837599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3.6886581401985108</v>
      </c>
      <c r="AZ30">
        <v>4.7086098594539934</v>
      </c>
      <c r="BA30">
        <v>3.0981780368098164</v>
      </c>
      <c r="BB30">
        <v>2.4580595444015443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1066.9444585831573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272.41877183509683</v>
      </c>
      <c r="L31">
        <v>7.2401650982187231</v>
      </c>
      <c r="M31">
        <v>63.937300144411253</v>
      </c>
      <c r="N31">
        <v>52.974885197269856</v>
      </c>
      <c r="O31">
        <v>74.040221286507062</v>
      </c>
      <c r="P31">
        <v>30.001638134851135</v>
      </c>
      <c r="Q31">
        <v>5.7951228079470196</v>
      </c>
      <c r="R31">
        <v>10.625274342915811</v>
      </c>
      <c r="S31">
        <v>6.759308746285086</v>
      </c>
      <c r="T31">
        <v>0.96979718181818175</v>
      </c>
      <c r="U31">
        <v>59.238609441898902</v>
      </c>
      <c r="V31">
        <v>5.0290442255917167</v>
      </c>
      <c r="W31">
        <v>18.801519813084113</v>
      </c>
      <c r="X31">
        <v>62.447891983122368</v>
      </c>
      <c r="Y31">
        <v>0</v>
      </c>
      <c r="Z31">
        <v>5.5328942332727262</v>
      </c>
      <c r="AA31">
        <v>17.866266600000003</v>
      </c>
      <c r="AB31">
        <v>20.896579051372292</v>
      </c>
      <c r="AC31">
        <v>14.984381597588099</v>
      </c>
      <c r="AD31">
        <v>18.721247232798088</v>
      </c>
      <c r="AE31">
        <v>25.454416911361609</v>
      </c>
      <c r="AF31">
        <v>0</v>
      </c>
      <c r="AG31">
        <v>29.888701790915309</v>
      </c>
      <c r="AH31">
        <v>77.317362310874955</v>
      </c>
      <c r="AI31">
        <v>34.130419304620716</v>
      </c>
      <c r="AJ31">
        <v>0</v>
      </c>
      <c r="AK31">
        <v>29.296105661141226</v>
      </c>
      <c r="AL31">
        <v>54.432650999999986</v>
      </c>
      <c r="AM31">
        <v>0</v>
      </c>
      <c r="AN31">
        <v>5.9294450811396067E-2</v>
      </c>
      <c r="AO31">
        <v>0</v>
      </c>
      <c r="AP31">
        <v>0.76085995227837599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3.6886581401985108</v>
      </c>
      <c r="AZ31">
        <v>4.7086098594539934</v>
      </c>
      <c r="BA31">
        <v>3.0981780368098164</v>
      </c>
      <c r="BB31">
        <v>2.2782015289575286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1045.1416047014707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272.41587558284334</v>
      </c>
      <c r="L32">
        <v>7.2401650982187231</v>
      </c>
      <c r="M32">
        <v>63.937300144411253</v>
      </c>
      <c r="N32">
        <v>52.974885197269856</v>
      </c>
      <c r="O32">
        <v>74.040221286507062</v>
      </c>
      <c r="P32">
        <v>30.001638134851135</v>
      </c>
      <c r="Q32">
        <v>5.7951228079470196</v>
      </c>
      <c r="R32">
        <v>10.625274342915811</v>
      </c>
      <c r="S32">
        <v>6.759308746285086</v>
      </c>
      <c r="T32">
        <v>0.96979718181818175</v>
      </c>
      <c r="U32">
        <v>59.238609441898902</v>
      </c>
      <c r="V32">
        <v>5.0290442255917167</v>
      </c>
      <c r="W32">
        <v>18.801519813084113</v>
      </c>
      <c r="X32">
        <v>62.447891983122368</v>
      </c>
      <c r="Y32">
        <v>0</v>
      </c>
      <c r="Z32">
        <v>5.5328942332727262</v>
      </c>
      <c r="AA32">
        <v>17.866266600000003</v>
      </c>
      <c r="AB32">
        <v>20.896579051372292</v>
      </c>
      <c r="AC32">
        <v>14.984381597588099</v>
      </c>
      <c r="AD32">
        <v>18.721247232798088</v>
      </c>
      <c r="AE32">
        <v>25.454416911361609</v>
      </c>
      <c r="AF32">
        <v>0</v>
      </c>
      <c r="AG32">
        <v>29.888701790915309</v>
      </c>
      <c r="AH32">
        <v>77.317362310874955</v>
      </c>
      <c r="AI32">
        <v>3.2817710955467341</v>
      </c>
      <c r="AJ32">
        <v>0</v>
      </c>
      <c r="AK32">
        <v>29.296105661141226</v>
      </c>
      <c r="AL32">
        <v>54.432650999999986</v>
      </c>
      <c r="AM32">
        <v>0</v>
      </c>
      <c r="AN32">
        <v>5.9294450811396067E-2</v>
      </c>
      <c r="AO32">
        <v>0</v>
      </c>
      <c r="AP32">
        <v>0.76085995227837599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3.6886581401985108</v>
      </c>
      <c r="AZ32">
        <v>4.7086098594539934</v>
      </c>
      <c r="BA32">
        <v>3.0981780368098164</v>
      </c>
      <c r="BB32">
        <v>2.2782015289575286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1014.2900602401435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272.41827522083298</v>
      </c>
      <c r="L33">
        <v>7.2402519362436406</v>
      </c>
      <c r="M33">
        <v>63.937300144411253</v>
      </c>
      <c r="N33">
        <v>52.974885197269856</v>
      </c>
      <c r="O33">
        <v>74.040221286507062</v>
      </c>
      <c r="P33">
        <v>30.001638134851135</v>
      </c>
      <c r="Q33">
        <v>5.7951228079470196</v>
      </c>
      <c r="R33">
        <v>10.625274342915811</v>
      </c>
      <c r="S33">
        <v>6.759308746285086</v>
      </c>
      <c r="T33">
        <v>0.96979718181818175</v>
      </c>
      <c r="U33">
        <v>59.238609441898902</v>
      </c>
      <c r="V33">
        <v>5.0290442255917167</v>
      </c>
      <c r="W33">
        <v>18.801519813084113</v>
      </c>
      <c r="X33">
        <v>62.447891983122368</v>
      </c>
      <c r="Y33">
        <v>0</v>
      </c>
      <c r="Z33">
        <v>5.5328942332727262</v>
      </c>
      <c r="AA33">
        <v>17.866266600000003</v>
      </c>
      <c r="AB33">
        <v>20.896579051372292</v>
      </c>
      <c r="AC33">
        <v>14.984381597588099</v>
      </c>
      <c r="AD33">
        <v>18.721247232798088</v>
      </c>
      <c r="AE33">
        <v>25.454416911361609</v>
      </c>
      <c r="AF33">
        <v>0</v>
      </c>
      <c r="AG33">
        <v>29.888701790915309</v>
      </c>
      <c r="AH33">
        <v>77.317362310874955</v>
      </c>
      <c r="AI33">
        <v>1.8377915997494059</v>
      </c>
      <c r="AJ33">
        <v>0</v>
      </c>
      <c r="AK33">
        <v>29.296105661141226</v>
      </c>
      <c r="AL33">
        <v>56.107501799999994</v>
      </c>
      <c r="AM33">
        <v>0</v>
      </c>
      <c r="AN33">
        <v>5.9294450811396067E-2</v>
      </c>
      <c r="AO33">
        <v>0</v>
      </c>
      <c r="AP33">
        <v>1.847802992212096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3.6886581401985108</v>
      </c>
      <c r="AZ33">
        <v>4.7086098594539934</v>
      </c>
      <c r="BA33">
        <v>3.0981780368098164</v>
      </c>
      <c r="BB33">
        <v>2.2782015289575286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1015.6103610602945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272.41827522083298</v>
      </c>
      <c r="L34">
        <v>7.2402519362436406</v>
      </c>
      <c r="M34">
        <v>63.937300144411253</v>
      </c>
      <c r="N34">
        <v>52.974885197269856</v>
      </c>
      <c r="O34">
        <v>74.040221286507062</v>
      </c>
      <c r="P34">
        <v>30.001638134851135</v>
      </c>
      <c r="Q34">
        <v>5.7951228079470196</v>
      </c>
      <c r="R34">
        <v>10.625274342915811</v>
      </c>
      <c r="S34">
        <v>6.759308746285086</v>
      </c>
      <c r="T34">
        <v>0.96979718181818175</v>
      </c>
      <c r="U34">
        <v>59.238609441898902</v>
      </c>
      <c r="V34">
        <v>5.0290442255917167</v>
      </c>
      <c r="W34">
        <v>18.801519813084113</v>
      </c>
      <c r="X34">
        <v>62.447891983122368</v>
      </c>
      <c r="Y34">
        <v>0</v>
      </c>
      <c r="Z34">
        <v>5.5328942332727262</v>
      </c>
      <c r="AA34">
        <v>17.866266600000003</v>
      </c>
      <c r="AB34">
        <v>20.896579051372292</v>
      </c>
      <c r="AC34">
        <v>14.984381597588099</v>
      </c>
      <c r="AD34">
        <v>18.721247232798088</v>
      </c>
      <c r="AE34">
        <v>25.454416911361609</v>
      </c>
      <c r="AF34">
        <v>0</v>
      </c>
      <c r="AG34">
        <v>29.888701790915309</v>
      </c>
      <c r="AH34">
        <v>77.317362310874955</v>
      </c>
      <c r="AI34">
        <v>1.8377915997494059</v>
      </c>
      <c r="AJ34">
        <v>0</v>
      </c>
      <c r="AK34">
        <v>29.296105661141226</v>
      </c>
      <c r="AL34">
        <v>56.107501799999994</v>
      </c>
      <c r="AM34">
        <v>0</v>
      </c>
      <c r="AN34">
        <v>5.9294450811396067E-2</v>
      </c>
      <c r="AO34">
        <v>0</v>
      </c>
      <c r="AP34">
        <v>1.847802992212096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3.6886581401985108</v>
      </c>
      <c r="AZ34">
        <v>4.7086098594539934</v>
      </c>
      <c r="BA34">
        <v>3.0981780368098164</v>
      </c>
      <c r="BB34">
        <v>2.2782015289575286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1015.6103610602945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272.41827522083298</v>
      </c>
      <c r="L35">
        <v>7.2402519362436406</v>
      </c>
      <c r="M35">
        <v>63.937300144411253</v>
      </c>
      <c r="N35">
        <v>52.974885197269856</v>
      </c>
      <c r="O35">
        <v>74.040221286507062</v>
      </c>
      <c r="P35">
        <v>30.001638134851135</v>
      </c>
      <c r="Q35">
        <v>5.7943652565114441</v>
      </c>
      <c r="R35">
        <v>10.624153935298935</v>
      </c>
      <c r="S35">
        <v>6.7620123498392291</v>
      </c>
      <c r="T35">
        <v>0.96979718181818175</v>
      </c>
      <c r="U35">
        <v>59.238609441898902</v>
      </c>
      <c r="V35">
        <v>5.0208255702917759</v>
      </c>
      <c r="W35">
        <v>18.801519813084113</v>
      </c>
      <c r="X35">
        <v>62.447891983122368</v>
      </c>
      <c r="Y35">
        <v>0</v>
      </c>
      <c r="Z35">
        <v>5.5328942332727262</v>
      </c>
      <c r="AA35">
        <v>17.866266600000003</v>
      </c>
      <c r="AB35">
        <v>20.896579051372292</v>
      </c>
      <c r="AC35">
        <v>14.984381597588099</v>
      </c>
      <c r="AD35">
        <v>18.721247232798088</v>
      </c>
      <c r="AE35">
        <v>25.454416911361609</v>
      </c>
      <c r="AF35">
        <v>0</v>
      </c>
      <c r="AG35">
        <v>29.888701790915309</v>
      </c>
      <c r="AH35">
        <v>77.317362310874955</v>
      </c>
      <c r="AI35">
        <v>7.2198965883334525</v>
      </c>
      <c r="AJ35">
        <v>0</v>
      </c>
      <c r="AK35">
        <v>29.296105661141226</v>
      </c>
      <c r="AL35">
        <v>56.107501799999994</v>
      </c>
      <c r="AM35">
        <v>0</v>
      </c>
      <c r="AN35">
        <v>5.9294450811396067E-2</v>
      </c>
      <c r="AO35">
        <v>0</v>
      </c>
      <c r="AP35">
        <v>2.7173575998342994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3.6886581401985108</v>
      </c>
      <c r="AZ35">
        <v>4.7086098594539934</v>
      </c>
      <c r="BA35">
        <v>3.0981780368098164</v>
      </c>
      <c r="BB35">
        <v>2.2782015289575286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1021.8546276457024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272.41827522083298</v>
      </c>
      <c r="L36">
        <v>7.2402519362436406</v>
      </c>
      <c r="M36">
        <v>63.937300144411253</v>
      </c>
      <c r="N36">
        <v>52.974885197269856</v>
      </c>
      <c r="O36">
        <v>74.040221286507062</v>
      </c>
      <c r="P36">
        <v>30.001638134851135</v>
      </c>
      <c r="Q36">
        <v>5.7943652565114441</v>
      </c>
      <c r="R36">
        <v>10.624153935298935</v>
      </c>
      <c r="S36">
        <v>6.7620123498392291</v>
      </c>
      <c r="T36">
        <v>0.96979718181818175</v>
      </c>
      <c r="U36">
        <v>59.238609441898902</v>
      </c>
      <c r="V36">
        <v>5.0208255702917759</v>
      </c>
      <c r="W36">
        <v>18.801519813084113</v>
      </c>
      <c r="X36">
        <v>62.447891983122368</v>
      </c>
      <c r="Y36">
        <v>0</v>
      </c>
      <c r="Z36">
        <v>5.5328942332727262</v>
      </c>
      <c r="AA36">
        <v>17.866266600000003</v>
      </c>
      <c r="AB36">
        <v>20.896579051372292</v>
      </c>
      <c r="AC36">
        <v>14.984381597588099</v>
      </c>
      <c r="AD36">
        <v>18.721247232798088</v>
      </c>
      <c r="AE36">
        <v>25.454416911361609</v>
      </c>
      <c r="AF36">
        <v>0</v>
      </c>
      <c r="AG36">
        <v>29.888701790915309</v>
      </c>
      <c r="AH36">
        <v>77.317362310874955</v>
      </c>
      <c r="AI36">
        <v>7.2198965883334525</v>
      </c>
      <c r="AJ36">
        <v>0</v>
      </c>
      <c r="AK36">
        <v>29.296105661141226</v>
      </c>
      <c r="AL36">
        <v>56.107501799999994</v>
      </c>
      <c r="AM36">
        <v>0</v>
      </c>
      <c r="AN36">
        <v>5.9294450811396067E-2</v>
      </c>
      <c r="AO36">
        <v>0</v>
      </c>
      <c r="AP36">
        <v>2.7173575998342994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3.6886581401985108</v>
      </c>
      <c r="AZ36">
        <v>4.7086098594539934</v>
      </c>
      <c r="BA36">
        <v>3.0981780368098164</v>
      </c>
      <c r="BB36">
        <v>2.2782015289575286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1021.8546276457024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272.41827522083298</v>
      </c>
      <c r="L37">
        <v>7.2402519362436406</v>
      </c>
      <c r="M37">
        <v>63.937300144411253</v>
      </c>
      <c r="N37">
        <v>52.974885197269856</v>
      </c>
      <c r="O37">
        <v>74.040221286507062</v>
      </c>
      <c r="P37">
        <v>30.001638134851135</v>
      </c>
      <c r="Q37">
        <v>5.7943652565114441</v>
      </c>
      <c r="R37">
        <v>10.624153935298935</v>
      </c>
      <c r="S37">
        <v>6.7620123498392291</v>
      </c>
      <c r="T37">
        <v>0.96979718181818175</v>
      </c>
      <c r="U37">
        <v>59.238609441898902</v>
      </c>
      <c r="V37">
        <v>5.0208255702917759</v>
      </c>
      <c r="W37">
        <v>18.798714444738934</v>
      </c>
      <c r="X37">
        <v>62.447891983122368</v>
      </c>
      <c r="Y37">
        <v>0</v>
      </c>
      <c r="Z37">
        <v>5.5328942332727262</v>
      </c>
      <c r="AA37">
        <v>17.866266600000003</v>
      </c>
      <c r="AB37">
        <v>20.896579051372292</v>
      </c>
      <c r="AC37">
        <v>14.984381597588099</v>
      </c>
      <c r="AD37">
        <v>18.721247232798088</v>
      </c>
      <c r="AE37">
        <v>25.454416911361609</v>
      </c>
      <c r="AF37">
        <v>0</v>
      </c>
      <c r="AG37">
        <v>29.888701790915309</v>
      </c>
      <c r="AH37">
        <v>77.317362310874955</v>
      </c>
      <c r="AI37">
        <v>7.2198965883334525</v>
      </c>
      <c r="AJ37">
        <v>0</v>
      </c>
      <c r="AK37">
        <v>29.296105661141226</v>
      </c>
      <c r="AL37">
        <v>56.107501799999994</v>
      </c>
      <c r="AM37">
        <v>0</v>
      </c>
      <c r="AN37">
        <v>5.9294450811396067E-2</v>
      </c>
      <c r="AO37">
        <v>0</v>
      </c>
      <c r="AP37">
        <v>2.7173575998342994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3.6886581401985108</v>
      </c>
      <c r="AZ37">
        <v>4.7086098594539934</v>
      </c>
      <c r="BA37">
        <v>3.0981780368098164</v>
      </c>
      <c r="BB37">
        <v>2.2782015289575286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1021.8518222773572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272.41827522083298</v>
      </c>
      <c r="L38">
        <v>7.2402519362436406</v>
      </c>
      <c r="M38">
        <v>63.937300144411253</v>
      </c>
      <c r="N38">
        <v>52.974885197269856</v>
      </c>
      <c r="O38">
        <v>74.040221286507062</v>
      </c>
      <c r="P38">
        <v>30.001638134851135</v>
      </c>
      <c r="Q38">
        <v>5.7943652565114441</v>
      </c>
      <c r="R38">
        <v>10.624153935298935</v>
      </c>
      <c r="S38">
        <v>6.7620123498392291</v>
      </c>
      <c r="T38">
        <v>0.96979718181818175</v>
      </c>
      <c r="U38">
        <v>59.238609441898902</v>
      </c>
      <c r="V38">
        <v>5.0208255702917759</v>
      </c>
      <c r="W38">
        <v>18.798714444738934</v>
      </c>
      <c r="X38">
        <v>62.447891983122368</v>
      </c>
      <c r="Y38">
        <v>0</v>
      </c>
      <c r="Z38">
        <v>5.5328942332727262</v>
      </c>
      <c r="AA38">
        <v>11.922464946835445</v>
      </c>
      <c r="AB38">
        <v>20.896579051372292</v>
      </c>
      <c r="AC38">
        <v>14.984381597588099</v>
      </c>
      <c r="AD38">
        <v>18.721247232798088</v>
      </c>
      <c r="AE38">
        <v>25.454416911361609</v>
      </c>
      <c r="AF38">
        <v>0</v>
      </c>
      <c r="AG38">
        <v>29.888701790915309</v>
      </c>
      <c r="AH38">
        <v>77.317362310874955</v>
      </c>
      <c r="AI38">
        <v>7.2198965883334525</v>
      </c>
      <c r="AJ38">
        <v>0</v>
      </c>
      <c r="AK38">
        <v>29.296105661141226</v>
      </c>
      <c r="AL38">
        <v>56.107501799999994</v>
      </c>
      <c r="AM38">
        <v>0</v>
      </c>
      <c r="AN38">
        <v>5.9294450811396067E-2</v>
      </c>
      <c r="AO38">
        <v>0</v>
      </c>
      <c r="AP38">
        <v>2.7173575998342994</v>
      </c>
      <c r="AQ38">
        <v>0</v>
      </c>
      <c r="AR38">
        <v>15.457642199999993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3.6886581401985108</v>
      </c>
      <c r="AZ38">
        <v>4.7086098594539934</v>
      </c>
      <c r="BA38">
        <v>3.0981780368098164</v>
      </c>
      <c r="BB38">
        <v>2.2782015289575286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1015.9080206241927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272.41827522083298</v>
      </c>
      <c r="L39">
        <v>7.2402519362436406</v>
      </c>
      <c r="M39">
        <v>63.937300144411253</v>
      </c>
      <c r="N39">
        <v>52.974885197269856</v>
      </c>
      <c r="O39">
        <v>74.040221286507062</v>
      </c>
      <c r="P39">
        <v>30.001638134851135</v>
      </c>
      <c r="Q39">
        <v>5.7943652565114441</v>
      </c>
      <c r="R39">
        <v>10.624153935298935</v>
      </c>
      <c r="S39">
        <v>6.7620123498392291</v>
      </c>
      <c r="T39">
        <v>0.96979718181818175</v>
      </c>
      <c r="U39">
        <v>59.238609441898902</v>
      </c>
      <c r="V39">
        <v>5.0208255702917759</v>
      </c>
      <c r="W39">
        <v>18.794687803958528</v>
      </c>
      <c r="X39">
        <v>62.915357757453748</v>
      </c>
      <c r="Y39">
        <v>0</v>
      </c>
      <c r="Z39">
        <v>5.5328942332727262</v>
      </c>
      <c r="AA39">
        <v>11.922464946835445</v>
      </c>
      <c r="AB39">
        <v>20.896579051372292</v>
      </c>
      <c r="AC39">
        <v>14.984381597588099</v>
      </c>
      <c r="AD39">
        <v>18.721247232798088</v>
      </c>
      <c r="AE39">
        <v>25.454416911361609</v>
      </c>
      <c r="AF39">
        <v>0</v>
      </c>
      <c r="AG39">
        <v>29.888701790915309</v>
      </c>
      <c r="AH39">
        <v>77.317362310874955</v>
      </c>
      <c r="AI39">
        <v>7.2198965883334525</v>
      </c>
      <c r="AJ39">
        <v>0</v>
      </c>
      <c r="AK39">
        <v>29.296105661141226</v>
      </c>
      <c r="AL39">
        <v>56.107501799999994</v>
      </c>
      <c r="AM39">
        <v>0</v>
      </c>
      <c r="AN39">
        <v>5.9294450811396067E-2</v>
      </c>
      <c r="AO39">
        <v>0</v>
      </c>
      <c r="AP39">
        <v>2.7173575998342994</v>
      </c>
      <c r="AQ39">
        <v>0</v>
      </c>
      <c r="AR39">
        <v>18.736535999999994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3.6886581401985108</v>
      </c>
      <c r="AZ39">
        <v>4.7086098594539934</v>
      </c>
      <c r="BA39">
        <v>3.0981780368098164</v>
      </c>
      <c r="BB39">
        <v>2.2782015289575286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1019.6503535577435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272.41827522083298</v>
      </c>
      <c r="L40">
        <v>7.2402519362436406</v>
      </c>
      <c r="M40">
        <v>63.937300144411253</v>
      </c>
      <c r="N40">
        <v>52.974885197269856</v>
      </c>
      <c r="O40">
        <v>74.040221286507062</v>
      </c>
      <c r="P40">
        <v>30.001638134851135</v>
      </c>
      <c r="Q40">
        <v>5.7943652565114441</v>
      </c>
      <c r="R40">
        <v>10.624153935298935</v>
      </c>
      <c r="S40">
        <v>6.7620123498392291</v>
      </c>
      <c r="T40">
        <v>0.96979718181818175</v>
      </c>
      <c r="U40">
        <v>59.238609441898902</v>
      </c>
      <c r="V40">
        <v>5.0208255702917759</v>
      </c>
      <c r="W40">
        <v>18.794687803958528</v>
      </c>
      <c r="X40">
        <v>62.915357757453748</v>
      </c>
      <c r="Y40">
        <v>0</v>
      </c>
      <c r="Z40">
        <v>5.5328942332727262</v>
      </c>
      <c r="AA40">
        <v>11.922464946835445</v>
      </c>
      <c r="AB40">
        <v>20.896579051372292</v>
      </c>
      <c r="AC40">
        <v>14.984381597588099</v>
      </c>
      <c r="AD40">
        <v>18.721247232798088</v>
      </c>
      <c r="AE40">
        <v>25.454416911361609</v>
      </c>
      <c r="AF40">
        <v>0</v>
      </c>
      <c r="AG40">
        <v>29.888701790915309</v>
      </c>
      <c r="AH40">
        <v>77.317362310874955</v>
      </c>
      <c r="AI40">
        <v>7.2198965883334525</v>
      </c>
      <c r="AJ40">
        <v>0</v>
      </c>
      <c r="AK40">
        <v>29.296105661141226</v>
      </c>
      <c r="AL40">
        <v>56.107501799999994</v>
      </c>
      <c r="AM40">
        <v>0</v>
      </c>
      <c r="AN40">
        <v>5.9294450811396067E-2</v>
      </c>
      <c r="AO40">
        <v>0</v>
      </c>
      <c r="AP40">
        <v>2.7173575998342994</v>
      </c>
      <c r="AQ40">
        <v>0</v>
      </c>
      <c r="AR40">
        <v>18.736535999999994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3.6886581401985108</v>
      </c>
      <c r="AZ40">
        <v>4.7086098594539934</v>
      </c>
      <c r="BA40">
        <v>3.0981780368098164</v>
      </c>
      <c r="BB40">
        <v>2.2782015289575286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1019.6503535577435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272.41827522083298</v>
      </c>
      <c r="L41">
        <v>7.2402519362436406</v>
      </c>
      <c r="M41">
        <v>63.937300144411253</v>
      </c>
      <c r="N41">
        <v>52.974885197269856</v>
      </c>
      <c r="O41">
        <v>74.040221286507062</v>
      </c>
      <c r="P41">
        <v>30.001638134851135</v>
      </c>
      <c r="Q41">
        <v>5.7943652565114441</v>
      </c>
      <c r="R41">
        <v>10.624153935298935</v>
      </c>
      <c r="S41">
        <v>6.7620123498392291</v>
      </c>
      <c r="T41">
        <v>0.96979718181818175</v>
      </c>
      <c r="U41">
        <v>59.238609441898902</v>
      </c>
      <c r="V41">
        <v>8.8220173342157509</v>
      </c>
      <c r="W41">
        <v>18.794687803958528</v>
      </c>
      <c r="X41">
        <v>62.915357757453748</v>
      </c>
      <c r="Y41">
        <v>0</v>
      </c>
      <c r="Z41">
        <v>5.5328942332727262</v>
      </c>
      <c r="AA41">
        <v>11.922464946835445</v>
      </c>
      <c r="AB41">
        <v>20.896579051372292</v>
      </c>
      <c r="AC41">
        <v>14.984381597588099</v>
      </c>
      <c r="AD41">
        <v>18.721247232798088</v>
      </c>
      <c r="AE41">
        <v>25.454416911361609</v>
      </c>
      <c r="AF41">
        <v>0</v>
      </c>
      <c r="AG41">
        <v>29.888701790915309</v>
      </c>
      <c r="AH41">
        <v>77.317362310874955</v>
      </c>
      <c r="AI41">
        <v>7.2198965883334525</v>
      </c>
      <c r="AJ41">
        <v>0</v>
      </c>
      <c r="AK41">
        <v>29.296105661141226</v>
      </c>
      <c r="AL41">
        <v>56.107501799999994</v>
      </c>
      <c r="AM41">
        <v>0</v>
      </c>
      <c r="AN41">
        <v>5.9294450811396067E-2</v>
      </c>
      <c r="AO41">
        <v>0</v>
      </c>
      <c r="AP41">
        <v>3.2608291198011599</v>
      </c>
      <c r="AQ41">
        <v>0</v>
      </c>
      <c r="AR41">
        <v>18.736535999999994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3.6886581401985108</v>
      </c>
      <c r="AZ41">
        <v>4.7086098594539934</v>
      </c>
      <c r="BA41">
        <v>3.0981780368098164</v>
      </c>
      <c r="BB41">
        <v>2.4580595444015443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1024.1748748570785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272.41827522083298</v>
      </c>
      <c r="L42">
        <v>7.2402519362436406</v>
      </c>
      <c r="M42">
        <v>63.937300144411253</v>
      </c>
      <c r="N42">
        <v>52.974885197269856</v>
      </c>
      <c r="O42">
        <v>74.040221286507062</v>
      </c>
      <c r="P42">
        <v>30.001638134851135</v>
      </c>
      <c r="Q42">
        <v>5.7943652565114441</v>
      </c>
      <c r="R42">
        <v>10.624153935298935</v>
      </c>
      <c r="S42">
        <v>6.7620123498392291</v>
      </c>
      <c r="T42">
        <v>0.96979718181818175</v>
      </c>
      <c r="U42">
        <v>59.238609441898902</v>
      </c>
      <c r="V42">
        <v>8.8220173342157509</v>
      </c>
      <c r="W42">
        <v>18.794687803958528</v>
      </c>
      <c r="X42">
        <v>62.447313519356705</v>
      </c>
      <c r="Y42">
        <v>0</v>
      </c>
      <c r="Z42">
        <v>5.5328942332727262</v>
      </c>
      <c r="AA42">
        <v>11.922464946835445</v>
      </c>
      <c r="AB42">
        <v>20.896579051372292</v>
      </c>
      <c r="AC42">
        <v>14.984381597588099</v>
      </c>
      <c r="AD42">
        <v>18.721247232798088</v>
      </c>
      <c r="AE42">
        <v>25.454416911361609</v>
      </c>
      <c r="AF42">
        <v>0</v>
      </c>
      <c r="AG42">
        <v>29.888701790915309</v>
      </c>
      <c r="AH42">
        <v>77.317362310874955</v>
      </c>
      <c r="AI42">
        <v>7.2198965883334525</v>
      </c>
      <c r="AJ42">
        <v>0</v>
      </c>
      <c r="AK42">
        <v>29.296105661141226</v>
      </c>
      <c r="AL42">
        <v>56.107501799999994</v>
      </c>
      <c r="AM42">
        <v>0</v>
      </c>
      <c r="AN42">
        <v>5.9294450811396067E-2</v>
      </c>
      <c r="AO42">
        <v>0</v>
      </c>
      <c r="AP42">
        <v>3.2608291198011599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3.6886581401985108</v>
      </c>
      <c r="AZ42">
        <v>4.7086098594539934</v>
      </c>
      <c r="BA42">
        <v>3.0981780368098164</v>
      </c>
      <c r="BB42">
        <v>2.4580595444015443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1020.4279368189814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272.41827522083298</v>
      </c>
      <c r="L43">
        <v>7.2402519362436406</v>
      </c>
      <c r="M43">
        <v>63.937300144411253</v>
      </c>
      <c r="N43">
        <v>52.974885197269856</v>
      </c>
      <c r="O43">
        <v>74.040221286507062</v>
      </c>
      <c r="P43">
        <v>30.001638134851135</v>
      </c>
      <c r="Q43">
        <v>9.6287975639781678</v>
      </c>
      <c r="R43">
        <v>17.985707169683256</v>
      </c>
      <c r="S43">
        <v>11.134516156459085</v>
      </c>
      <c r="T43">
        <v>1.4103935656565658</v>
      </c>
      <c r="U43">
        <v>59.238609441898902</v>
      </c>
      <c r="V43">
        <v>8.8220173342157509</v>
      </c>
      <c r="W43">
        <v>18.794687803958528</v>
      </c>
      <c r="X43">
        <v>62.915357757453748</v>
      </c>
      <c r="Y43">
        <v>0</v>
      </c>
      <c r="Z43">
        <v>5.5328942332727262</v>
      </c>
      <c r="AA43">
        <v>11.922464946835445</v>
      </c>
      <c r="AB43">
        <v>20.896579051372292</v>
      </c>
      <c r="AC43">
        <v>14.984381597588099</v>
      </c>
      <c r="AD43">
        <v>18.721247232798088</v>
      </c>
      <c r="AE43">
        <v>25.454416911361609</v>
      </c>
      <c r="AF43">
        <v>0</v>
      </c>
      <c r="AG43">
        <v>29.888701790915309</v>
      </c>
      <c r="AH43">
        <v>77.317362310874955</v>
      </c>
      <c r="AI43">
        <v>7.2198965883334525</v>
      </c>
      <c r="AJ43">
        <v>0</v>
      </c>
      <c r="AK43">
        <v>29.296105661141226</v>
      </c>
      <c r="AL43">
        <v>56.107501799999994</v>
      </c>
      <c r="AM43">
        <v>0</v>
      </c>
      <c r="AN43">
        <v>5.9294450811396067E-2</v>
      </c>
      <c r="AO43">
        <v>0.62367278400000004</v>
      </c>
      <c r="AP43">
        <v>3.2608291198011599</v>
      </c>
      <c r="AQ43">
        <v>0</v>
      </c>
      <c r="AR43">
        <v>18.736535999999994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3.6886581401985108</v>
      </c>
      <c r="AZ43">
        <v>4.7086098594539934</v>
      </c>
      <c r="BA43">
        <v>3.0981780368098164</v>
      </c>
      <c r="BB43">
        <v>2.4580595444015443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1040.8076333733875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272.41827522083298</v>
      </c>
      <c r="L44">
        <v>7.2402519362436406</v>
      </c>
      <c r="M44">
        <v>63.937300144411253</v>
      </c>
      <c r="N44">
        <v>52.974885197269856</v>
      </c>
      <c r="O44">
        <v>74.040221286507062</v>
      </c>
      <c r="P44">
        <v>30.001638134851135</v>
      </c>
      <c r="Q44">
        <v>9.6307369957550026</v>
      </c>
      <c r="R44">
        <v>19.141587720097146</v>
      </c>
      <c r="S44">
        <v>11.772740990272373</v>
      </c>
      <c r="T44">
        <v>1.4223539597315435</v>
      </c>
      <c r="U44">
        <v>59.238609441898902</v>
      </c>
      <c r="V44">
        <v>8.8220173342157509</v>
      </c>
      <c r="W44">
        <v>18.794687803958528</v>
      </c>
      <c r="X44">
        <v>62.915357757453748</v>
      </c>
      <c r="Y44">
        <v>0</v>
      </c>
      <c r="Z44">
        <v>5.5328942332727262</v>
      </c>
      <c r="AA44">
        <v>11.922464946835445</v>
      </c>
      <c r="AB44">
        <v>20.896579051372292</v>
      </c>
      <c r="AC44">
        <v>14.984381597588099</v>
      </c>
      <c r="AD44">
        <v>18.721247232798088</v>
      </c>
      <c r="AE44">
        <v>25.454416911361609</v>
      </c>
      <c r="AF44">
        <v>0</v>
      </c>
      <c r="AG44">
        <v>29.888701790915309</v>
      </c>
      <c r="AH44">
        <v>77.317362310874955</v>
      </c>
      <c r="AI44">
        <v>7.2198965883334525</v>
      </c>
      <c r="AJ44">
        <v>0</v>
      </c>
      <c r="AK44">
        <v>29.296105661141226</v>
      </c>
      <c r="AL44">
        <v>56.107501799999994</v>
      </c>
      <c r="AM44">
        <v>0</v>
      </c>
      <c r="AN44">
        <v>5.9294450811396067E-2</v>
      </c>
      <c r="AO44">
        <v>0.62367278400000004</v>
      </c>
      <c r="AP44">
        <v>3.2608291198011599</v>
      </c>
      <c r="AQ44">
        <v>0</v>
      </c>
      <c r="AR44">
        <v>18.736535999999994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3.6886581401985108</v>
      </c>
      <c r="AZ44">
        <v>4.7086098594539934</v>
      </c>
      <c r="BA44">
        <v>3.0981780368098164</v>
      </c>
      <c r="BB44">
        <v>2.4580595444015443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1042.6156385834665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272.41827522083298</v>
      </c>
      <c r="L45">
        <v>7.2402519362436406</v>
      </c>
      <c r="M45">
        <v>63.937300144411253</v>
      </c>
      <c r="N45">
        <v>52.974885197269856</v>
      </c>
      <c r="O45">
        <v>74.040221286507062</v>
      </c>
      <c r="P45">
        <v>30.001638134851135</v>
      </c>
      <c r="Q45">
        <v>9.6307369957550026</v>
      </c>
      <c r="R45">
        <v>19.141587720097146</v>
      </c>
      <c r="S45">
        <v>11.772740990272373</v>
      </c>
      <c r="T45">
        <v>1.4223539597315435</v>
      </c>
      <c r="U45">
        <v>59.238609441898902</v>
      </c>
      <c r="V45">
        <v>8.8220173342157509</v>
      </c>
      <c r="W45">
        <v>18.794687803958528</v>
      </c>
      <c r="X45">
        <v>62.915357757453748</v>
      </c>
      <c r="Y45">
        <v>0</v>
      </c>
      <c r="Z45">
        <v>5.5328942332727262</v>
      </c>
      <c r="AA45">
        <v>5.9612324734177227</v>
      </c>
      <c r="AB45">
        <v>20.896579051372292</v>
      </c>
      <c r="AC45">
        <v>14.984381597588099</v>
      </c>
      <c r="AD45">
        <v>18.721247232798088</v>
      </c>
      <c r="AE45">
        <v>25.454416911361609</v>
      </c>
      <c r="AF45">
        <v>0</v>
      </c>
      <c r="AG45">
        <v>29.888701790915309</v>
      </c>
      <c r="AH45">
        <v>77.317362310874955</v>
      </c>
      <c r="AI45">
        <v>7.2198965883334525</v>
      </c>
      <c r="AJ45">
        <v>0</v>
      </c>
      <c r="AK45">
        <v>29.296105661141226</v>
      </c>
      <c r="AL45">
        <v>56.107501799999994</v>
      </c>
      <c r="AM45">
        <v>0</v>
      </c>
      <c r="AN45">
        <v>5.9294450811396067E-2</v>
      </c>
      <c r="AO45">
        <v>0.62367278400000004</v>
      </c>
      <c r="AP45">
        <v>3.2608291198011599</v>
      </c>
      <c r="AQ45">
        <v>0</v>
      </c>
      <c r="AR45">
        <v>18.736535999999994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3.6886581401985108</v>
      </c>
      <c r="AZ45">
        <v>4.7086098594539934</v>
      </c>
      <c r="BA45">
        <v>3.0981780368098164</v>
      </c>
      <c r="BB45">
        <v>2.4580595444015443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1036.6544061100487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272.41827522083298</v>
      </c>
      <c r="L46">
        <v>7.2402519362436406</v>
      </c>
      <c r="M46">
        <v>63.937300144411253</v>
      </c>
      <c r="N46">
        <v>52.974885197269856</v>
      </c>
      <c r="O46">
        <v>74.040221286507062</v>
      </c>
      <c r="P46">
        <v>30.001638134851135</v>
      </c>
      <c r="Q46">
        <v>9.6307369957550026</v>
      </c>
      <c r="R46">
        <v>19.141587720097146</v>
      </c>
      <c r="S46">
        <v>11.772740990272373</v>
      </c>
      <c r="T46">
        <v>1.4223539597315435</v>
      </c>
      <c r="U46">
        <v>59.238609441898902</v>
      </c>
      <c r="V46">
        <v>8.8220173342157509</v>
      </c>
      <c r="W46">
        <v>18.794687803958528</v>
      </c>
      <c r="X46">
        <v>62.915357757453748</v>
      </c>
      <c r="Y46">
        <v>0</v>
      </c>
      <c r="Z46">
        <v>5.5328942332727262</v>
      </c>
      <c r="AA46">
        <v>0</v>
      </c>
      <c r="AB46">
        <v>20.896579051372292</v>
      </c>
      <c r="AC46">
        <v>14.984381597588099</v>
      </c>
      <c r="AD46">
        <v>18.721247232798088</v>
      </c>
      <c r="AE46">
        <v>25.454416911361609</v>
      </c>
      <c r="AF46">
        <v>0</v>
      </c>
      <c r="AG46">
        <v>29.888701790915309</v>
      </c>
      <c r="AH46">
        <v>77.317362310874955</v>
      </c>
      <c r="AI46">
        <v>7.2198965883334525</v>
      </c>
      <c r="AJ46">
        <v>0</v>
      </c>
      <c r="AK46">
        <v>29.296105661141226</v>
      </c>
      <c r="AL46">
        <v>56.107501799999994</v>
      </c>
      <c r="AM46">
        <v>0</v>
      </c>
      <c r="AN46">
        <v>5.9294450811396067E-2</v>
      </c>
      <c r="AO46">
        <v>0.62367278400000004</v>
      </c>
      <c r="AP46">
        <v>3.2608291198011599</v>
      </c>
      <c r="AQ46">
        <v>0</v>
      </c>
      <c r="AR46">
        <v>18.736535999999994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3.6886581401985108</v>
      </c>
      <c r="AZ46">
        <v>4.7086098594539934</v>
      </c>
      <c r="BA46">
        <v>3.0981780368098164</v>
      </c>
      <c r="BB46">
        <v>2.4580595444015443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1030.6931736366312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272.41827522083298</v>
      </c>
      <c r="L47">
        <v>7.2402519362436406</v>
      </c>
      <c r="M47">
        <v>63.937300144411253</v>
      </c>
      <c r="N47">
        <v>52.974885197269856</v>
      </c>
      <c r="O47">
        <v>74.040221286507062</v>
      </c>
      <c r="P47">
        <v>30.001638134851135</v>
      </c>
      <c r="Q47">
        <v>9.6307369957550026</v>
      </c>
      <c r="R47">
        <v>19.141587720097146</v>
      </c>
      <c r="S47">
        <v>11.772740990272373</v>
      </c>
      <c r="T47">
        <v>1.4223539597315435</v>
      </c>
      <c r="U47">
        <v>59.238609441898902</v>
      </c>
      <c r="V47">
        <v>8.8220173342157509</v>
      </c>
      <c r="W47">
        <v>18.796623487621098</v>
      </c>
      <c r="X47">
        <v>62.912511443204195</v>
      </c>
      <c r="Y47">
        <v>0</v>
      </c>
      <c r="Z47">
        <v>5.5328942332727262</v>
      </c>
      <c r="AA47">
        <v>0</v>
      </c>
      <c r="AB47">
        <v>20.896579051372292</v>
      </c>
      <c r="AC47">
        <v>14.984381597588099</v>
      </c>
      <c r="AD47">
        <v>18.721247232798088</v>
      </c>
      <c r="AE47">
        <v>25.454416911361609</v>
      </c>
      <c r="AF47">
        <v>0</v>
      </c>
      <c r="AG47">
        <v>29.888701790915309</v>
      </c>
      <c r="AH47">
        <v>77.317362310874955</v>
      </c>
      <c r="AI47">
        <v>1.8377915997494059</v>
      </c>
      <c r="AJ47">
        <v>0</v>
      </c>
      <c r="AK47">
        <v>29.296105661141226</v>
      </c>
      <c r="AL47">
        <v>37.684142999999992</v>
      </c>
      <c r="AM47">
        <v>0</v>
      </c>
      <c r="AN47">
        <v>5.9294450811396067E-2</v>
      </c>
      <c r="AO47">
        <v>0.62367278400000004</v>
      </c>
      <c r="AP47">
        <v>3.2608291198011599</v>
      </c>
      <c r="AQ47">
        <v>0</v>
      </c>
      <c r="AR47">
        <v>15.457642199999993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3.6886581401985108</v>
      </c>
      <c r="AZ47">
        <v>4.7086098594539934</v>
      </c>
      <c r="BA47">
        <v>3.0981780368098164</v>
      </c>
      <c r="BB47">
        <v>2.4580595444015443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1003.6079054174601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272.41827522083298</v>
      </c>
      <c r="L48">
        <v>7.2402519362436406</v>
      </c>
      <c r="M48">
        <v>63.937300144411253</v>
      </c>
      <c r="N48">
        <v>52.974885197269856</v>
      </c>
      <c r="O48">
        <v>74.040221286507062</v>
      </c>
      <c r="P48">
        <v>30.001638134851135</v>
      </c>
      <c r="Q48">
        <v>9.6307369957550026</v>
      </c>
      <c r="R48">
        <v>19.141587720097146</v>
      </c>
      <c r="S48">
        <v>11.772740990272373</v>
      </c>
      <c r="T48">
        <v>1.4223539597315435</v>
      </c>
      <c r="U48">
        <v>59.238609441898902</v>
      </c>
      <c r="V48">
        <v>8.8220173342157509</v>
      </c>
      <c r="W48">
        <v>18.796623487621098</v>
      </c>
      <c r="X48">
        <v>62.912511443204195</v>
      </c>
      <c r="Y48">
        <v>0</v>
      </c>
      <c r="Z48">
        <v>5.5328942332727262</v>
      </c>
      <c r="AA48">
        <v>0</v>
      </c>
      <c r="AB48">
        <v>20.896579051372292</v>
      </c>
      <c r="AC48">
        <v>14.984381597588099</v>
      </c>
      <c r="AD48">
        <v>18.721247232798088</v>
      </c>
      <c r="AE48">
        <v>25.454416911361609</v>
      </c>
      <c r="AF48">
        <v>0</v>
      </c>
      <c r="AG48">
        <v>29.888701790915309</v>
      </c>
      <c r="AH48">
        <v>77.317362310874955</v>
      </c>
      <c r="AI48">
        <v>0</v>
      </c>
      <c r="AJ48">
        <v>0</v>
      </c>
      <c r="AK48">
        <v>29.296105661141226</v>
      </c>
      <c r="AL48">
        <v>37.684142999999992</v>
      </c>
      <c r="AM48">
        <v>0</v>
      </c>
      <c r="AN48">
        <v>5.9294450811396067E-2</v>
      </c>
      <c r="AO48">
        <v>0.62367278400000004</v>
      </c>
      <c r="AP48">
        <v>3.2608291198011599</v>
      </c>
      <c r="AQ48">
        <v>0</v>
      </c>
      <c r="AR48">
        <v>15.457642199999993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3.6886581401985108</v>
      </c>
      <c r="AZ48">
        <v>4.7086098594539934</v>
      </c>
      <c r="BA48">
        <v>3.0981780368098164</v>
      </c>
      <c r="BB48">
        <v>2.4580595444015443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1001.7701138177107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272.41827522083298</v>
      </c>
      <c r="L49">
        <v>7.2402519362436406</v>
      </c>
      <c r="M49">
        <v>63.937300144411253</v>
      </c>
      <c r="N49">
        <v>52.974885197269856</v>
      </c>
      <c r="O49">
        <v>74.040221286507062</v>
      </c>
      <c r="P49">
        <v>30.001638134851135</v>
      </c>
      <c r="Q49">
        <v>9.6307369957550026</v>
      </c>
      <c r="R49">
        <v>19.141587720097146</v>
      </c>
      <c r="S49">
        <v>11.772740990272373</v>
      </c>
      <c r="T49">
        <v>1.4223539597315435</v>
      </c>
      <c r="U49">
        <v>59.238609441898902</v>
      </c>
      <c r="V49">
        <v>8.8220173342157509</v>
      </c>
      <c r="W49">
        <v>18.796623487621098</v>
      </c>
      <c r="X49">
        <v>62.912511443204195</v>
      </c>
      <c r="Y49">
        <v>0</v>
      </c>
      <c r="Z49">
        <v>5.5328942332727262</v>
      </c>
      <c r="AA49">
        <v>0</v>
      </c>
      <c r="AB49">
        <v>20.896579051372292</v>
      </c>
      <c r="AC49">
        <v>14.984381597588099</v>
      </c>
      <c r="AD49">
        <v>18.721247232798088</v>
      </c>
      <c r="AE49">
        <v>25.454416911361609</v>
      </c>
      <c r="AF49">
        <v>0</v>
      </c>
      <c r="AG49">
        <v>29.888701790915309</v>
      </c>
      <c r="AH49">
        <v>77.317362310874955</v>
      </c>
      <c r="AI49">
        <v>0</v>
      </c>
      <c r="AJ49">
        <v>0</v>
      </c>
      <c r="AK49">
        <v>29.296105661141226</v>
      </c>
      <c r="AL49">
        <v>37.684142999999992</v>
      </c>
      <c r="AM49">
        <v>0</v>
      </c>
      <c r="AN49">
        <v>5.9294450811396067E-2</v>
      </c>
      <c r="AO49">
        <v>0.62367278400000004</v>
      </c>
      <c r="AP49">
        <v>3.2608291198011599</v>
      </c>
      <c r="AQ49">
        <v>0</v>
      </c>
      <c r="AR49">
        <v>15.457642199999993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3.6886581401985108</v>
      </c>
      <c r="AZ49">
        <v>4.7086098594539934</v>
      </c>
      <c r="BA49">
        <v>3.0981780368098164</v>
      </c>
      <c r="BB49">
        <v>2.4580595444015443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1001.7701138177107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272.41827522083298</v>
      </c>
      <c r="L50">
        <v>7.2402519362436406</v>
      </c>
      <c r="M50">
        <v>63.937300144411253</v>
      </c>
      <c r="N50">
        <v>52.974885197269856</v>
      </c>
      <c r="O50">
        <v>74.040221286507062</v>
      </c>
      <c r="P50">
        <v>30.001638134851135</v>
      </c>
      <c r="Q50">
        <v>9.6307369957550026</v>
      </c>
      <c r="R50">
        <v>19.141587720097146</v>
      </c>
      <c r="S50">
        <v>11.772740990272373</v>
      </c>
      <c r="T50">
        <v>1.4223539597315435</v>
      </c>
      <c r="U50">
        <v>59.238609441898902</v>
      </c>
      <c r="V50">
        <v>8.8220173342157509</v>
      </c>
      <c r="W50">
        <v>18.796623487621098</v>
      </c>
      <c r="X50">
        <v>62.449018848657118</v>
      </c>
      <c r="Y50">
        <v>0</v>
      </c>
      <c r="Z50">
        <v>5.5328942332727262</v>
      </c>
      <c r="AA50">
        <v>5.3632320000000018</v>
      </c>
      <c r="AB50">
        <v>20.896579051372292</v>
      </c>
      <c r="AC50">
        <v>14.984381597588099</v>
      </c>
      <c r="AD50">
        <v>18.721247232798088</v>
      </c>
      <c r="AE50">
        <v>25.454416911361609</v>
      </c>
      <c r="AF50">
        <v>0</v>
      </c>
      <c r="AG50">
        <v>29.888701790915309</v>
      </c>
      <c r="AH50">
        <v>77.317362310874955</v>
      </c>
      <c r="AI50">
        <v>0</v>
      </c>
      <c r="AJ50">
        <v>0</v>
      </c>
      <c r="AK50">
        <v>29.296105661141226</v>
      </c>
      <c r="AL50">
        <v>37.684142999999992</v>
      </c>
      <c r="AM50">
        <v>0</v>
      </c>
      <c r="AN50">
        <v>5.9294450811396067E-2</v>
      </c>
      <c r="AO50">
        <v>0.62367278400000004</v>
      </c>
      <c r="AP50">
        <v>3.2608291198011599</v>
      </c>
      <c r="AQ50">
        <v>0</v>
      </c>
      <c r="AR50">
        <v>15.457642199999993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3.6886581401985108</v>
      </c>
      <c r="AZ50">
        <v>4.7086098594539934</v>
      </c>
      <c r="BA50">
        <v>3.0981780368098164</v>
      </c>
      <c r="BB50">
        <v>2.4580595444015443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1006.6698532231637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272.41827522083298</v>
      </c>
      <c r="L51">
        <v>7.2402519362436406</v>
      </c>
      <c r="M51">
        <v>63.937300144411253</v>
      </c>
      <c r="N51">
        <v>52.974885197269856</v>
      </c>
      <c r="O51">
        <v>74.040221286507062</v>
      </c>
      <c r="P51">
        <v>30.001638134851135</v>
      </c>
      <c r="Q51">
        <v>9.6305381127272724</v>
      </c>
      <c r="R51">
        <v>19.141392670713198</v>
      </c>
      <c r="S51">
        <v>11.767017732620323</v>
      </c>
      <c r="T51">
        <v>1.4223539597315435</v>
      </c>
      <c r="U51">
        <v>59.238609441898902</v>
      </c>
      <c r="V51">
        <v>8.8220173342157509</v>
      </c>
      <c r="W51">
        <v>18.796623487621098</v>
      </c>
      <c r="X51">
        <v>62.912511443204195</v>
      </c>
      <c r="Y51">
        <v>0</v>
      </c>
      <c r="Z51">
        <v>5.5328942332727262</v>
      </c>
      <c r="AA51">
        <v>10.726464000000004</v>
      </c>
      <c r="AB51">
        <v>20.896579051372292</v>
      </c>
      <c r="AC51">
        <v>14.984381597588099</v>
      </c>
      <c r="AD51">
        <v>18.721247232798088</v>
      </c>
      <c r="AE51">
        <v>25.454416911361609</v>
      </c>
      <c r="AF51">
        <v>0</v>
      </c>
      <c r="AG51">
        <v>29.888701790915309</v>
      </c>
      <c r="AH51">
        <v>77.317362310874955</v>
      </c>
      <c r="AI51">
        <v>0</v>
      </c>
      <c r="AJ51">
        <v>0</v>
      </c>
      <c r="AK51">
        <v>29.296105661141226</v>
      </c>
      <c r="AL51">
        <v>46.8958224</v>
      </c>
      <c r="AM51">
        <v>0</v>
      </c>
      <c r="AN51">
        <v>5.9294450811396067E-2</v>
      </c>
      <c r="AO51">
        <v>0.62367278400000004</v>
      </c>
      <c r="AP51">
        <v>3.2608291198011599</v>
      </c>
      <c r="AQ51">
        <v>0</v>
      </c>
      <c r="AR51">
        <v>15.457642199999993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3.6886581401985108</v>
      </c>
      <c r="AZ51">
        <v>4.7086098594539934</v>
      </c>
      <c r="BA51">
        <v>3.0981780368098164</v>
      </c>
      <c r="BB51">
        <v>2.4580595444015443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1021.702140027647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272.41827522083298</v>
      </c>
      <c r="L52">
        <v>7.2402519362436406</v>
      </c>
      <c r="M52">
        <v>63.937300144411253</v>
      </c>
      <c r="N52">
        <v>52.974885197269856</v>
      </c>
      <c r="O52">
        <v>74.040221286507062</v>
      </c>
      <c r="P52">
        <v>30.001638134851135</v>
      </c>
      <c r="Q52">
        <v>9.6305381127272724</v>
      </c>
      <c r="R52">
        <v>19.141392670713198</v>
      </c>
      <c r="S52">
        <v>11.772545112299467</v>
      </c>
      <c r="T52">
        <v>1.4223539597315435</v>
      </c>
      <c r="U52">
        <v>59.238609441898902</v>
      </c>
      <c r="V52">
        <v>8.8286323124650643</v>
      </c>
      <c r="W52">
        <v>18.796623487621098</v>
      </c>
      <c r="X52">
        <v>62.449018848657118</v>
      </c>
      <c r="Y52">
        <v>0</v>
      </c>
      <c r="Z52">
        <v>5.5328942332727262</v>
      </c>
      <c r="AA52">
        <v>11.922464946835445</v>
      </c>
      <c r="AB52">
        <v>20.896579051372292</v>
      </c>
      <c r="AC52">
        <v>14.984381597588099</v>
      </c>
      <c r="AD52">
        <v>18.721247232798088</v>
      </c>
      <c r="AE52">
        <v>25.454416911361609</v>
      </c>
      <c r="AF52">
        <v>0</v>
      </c>
      <c r="AG52">
        <v>29.888701790915309</v>
      </c>
      <c r="AH52">
        <v>77.317362310874955</v>
      </c>
      <c r="AI52">
        <v>0</v>
      </c>
      <c r="AJ52">
        <v>0</v>
      </c>
      <c r="AK52">
        <v>29.296105661141226</v>
      </c>
      <c r="AL52">
        <v>57.204529432099825</v>
      </c>
      <c r="AM52">
        <v>0</v>
      </c>
      <c r="AN52">
        <v>5.9294450811396067E-2</v>
      </c>
      <c r="AO52">
        <v>0.37420367040000002</v>
      </c>
      <c r="AP52">
        <v>3.2608291198011599</v>
      </c>
      <c r="AQ52">
        <v>0</v>
      </c>
      <c r="AR52">
        <v>15.457642199999993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3.6886581401985108</v>
      </c>
      <c r="AZ52">
        <v>4.7086098594539934</v>
      </c>
      <c r="BA52">
        <v>3.0981780368098164</v>
      </c>
      <c r="BB52">
        <v>2.4580595444015443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1032.5060286563637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272.41827522083298</v>
      </c>
      <c r="L53">
        <v>7.2402519362436406</v>
      </c>
      <c r="M53">
        <v>63.937300144411253</v>
      </c>
      <c r="N53">
        <v>52.974885197269856</v>
      </c>
      <c r="O53">
        <v>74.040221286507062</v>
      </c>
      <c r="P53">
        <v>30.001638134851135</v>
      </c>
      <c r="Q53">
        <v>9.6305381127272724</v>
      </c>
      <c r="R53">
        <v>19.141392670713198</v>
      </c>
      <c r="S53">
        <v>11.772545112299467</v>
      </c>
      <c r="T53">
        <v>1.4223539597315435</v>
      </c>
      <c r="U53">
        <v>59.238609441898902</v>
      </c>
      <c r="V53">
        <v>8.8286323124650643</v>
      </c>
      <c r="W53">
        <v>18.796623487621098</v>
      </c>
      <c r="X53">
        <v>62.912511443204195</v>
      </c>
      <c r="Y53">
        <v>0</v>
      </c>
      <c r="Z53">
        <v>2.7664471166363631</v>
      </c>
      <c r="AA53">
        <v>17.883696981012662</v>
      </c>
      <c r="AB53">
        <v>20.896579051372292</v>
      </c>
      <c r="AC53">
        <v>14.984381597588099</v>
      </c>
      <c r="AD53">
        <v>18.721247232798088</v>
      </c>
      <c r="AE53">
        <v>25.454416911361609</v>
      </c>
      <c r="AF53">
        <v>0</v>
      </c>
      <c r="AG53">
        <v>29.888701790915309</v>
      </c>
      <c r="AH53">
        <v>77.317362310874955</v>
      </c>
      <c r="AI53">
        <v>0</v>
      </c>
      <c r="AJ53">
        <v>0</v>
      </c>
      <c r="AK53">
        <v>29.296105661141226</v>
      </c>
      <c r="AL53">
        <v>57.204529432099825</v>
      </c>
      <c r="AM53">
        <v>0</v>
      </c>
      <c r="AN53">
        <v>5.9294450811396067E-2</v>
      </c>
      <c r="AO53">
        <v>0</v>
      </c>
      <c r="AP53">
        <v>3.2608291198011599</v>
      </c>
      <c r="AQ53">
        <v>0</v>
      </c>
      <c r="AR53">
        <v>15.457642199999993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3.6886581401985108</v>
      </c>
      <c r="AZ53">
        <v>4.7086098594539934</v>
      </c>
      <c r="BA53">
        <v>3.0981780368098164</v>
      </c>
      <c r="BB53">
        <v>2.4580595444015443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1035.7901024980517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272.41827522083298</v>
      </c>
      <c r="L54">
        <v>7.2402519362436406</v>
      </c>
      <c r="M54">
        <v>63.937300144411253</v>
      </c>
      <c r="N54">
        <v>52.974885197269856</v>
      </c>
      <c r="O54">
        <v>74.040221286507062</v>
      </c>
      <c r="P54">
        <v>30.001638134851135</v>
      </c>
      <c r="Q54">
        <v>9.6305381127272724</v>
      </c>
      <c r="R54">
        <v>19.141392670713198</v>
      </c>
      <c r="S54">
        <v>11.772545112299467</v>
      </c>
      <c r="T54">
        <v>1.4223539597315435</v>
      </c>
      <c r="U54">
        <v>59.238609441898902</v>
      </c>
      <c r="V54">
        <v>8.8286323124650643</v>
      </c>
      <c r="W54">
        <v>18.796623487621098</v>
      </c>
      <c r="X54">
        <v>62.449018848657118</v>
      </c>
      <c r="Y54">
        <v>0</v>
      </c>
      <c r="Z54">
        <v>2.7664471166363631</v>
      </c>
      <c r="AA54">
        <v>17.883696981012662</v>
      </c>
      <c r="AB54">
        <v>20.896579051372292</v>
      </c>
      <c r="AC54">
        <v>14.984381597588099</v>
      </c>
      <c r="AD54">
        <v>18.721247232798088</v>
      </c>
      <c r="AE54">
        <v>25.454416911361609</v>
      </c>
      <c r="AF54">
        <v>0</v>
      </c>
      <c r="AG54">
        <v>29.888701790915309</v>
      </c>
      <c r="AH54">
        <v>77.317362310874955</v>
      </c>
      <c r="AI54">
        <v>0</v>
      </c>
      <c r="AJ54">
        <v>0</v>
      </c>
      <c r="AK54">
        <v>29.296105661141226</v>
      </c>
      <c r="AL54">
        <v>57.204529432099825</v>
      </c>
      <c r="AM54">
        <v>0</v>
      </c>
      <c r="AN54">
        <v>5.9294450811396067E-2</v>
      </c>
      <c r="AO54">
        <v>0</v>
      </c>
      <c r="AP54">
        <v>3.2608291198011599</v>
      </c>
      <c r="AQ54">
        <v>0</v>
      </c>
      <c r="AR54">
        <v>15.457642199999993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3.6886581401985108</v>
      </c>
      <c r="AZ54">
        <v>4.7086098594539934</v>
      </c>
      <c r="BA54">
        <v>3.0981780368098164</v>
      </c>
      <c r="BB54">
        <v>2.4580595444015443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1035.3266099035047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272.41827522083298</v>
      </c>
      <c r="L55">
        <v>7.2402519362436406</v>
      </c>
      <c r="M55">
        <v>63.937300144411253</v>
      </c>
      <c r="N55">
        <v>52.974885197269856</v>
      </c>
      <c r="O55">
        <v>74.040221286507062</v>
      </c>
      <c r="P55">
        <v>30.001638134851135</v>
      </c>
      <c r="Q55">
        <v>9.6305381127272724</v>
      </c>
      <c r="R55">
        <v>19.141392670713198</v>
      </c>
      <c r="S55">
        <v>11.772545112299467</v>
      </c>
      <c r="T55">
        <v>1.4223539597315435</v>
      </c>
      <c r="U55">
        <v>59.238609441898902</v>
      </c>
      <c r="V55">
        <v>8.8286323124650643</v>
      </c>
      <c r="W55">
        <v>18.796623487621098</v>
      </c>
      <c r="X55">
        <v>62.912511443204195</v>
      </c>
      <c r="Y55">
        <v>0</v>
      </c>
      <c r="Z55">
        <v>2.7664471166363631</v>
      </c>
      <c r="AA55">
        <v>17.883696981012662</v>
      </c>
      <c r="AB55">
        <v>20.896579051372292</v>
      </c>
      <c r="AC55">
        <v>14.984381597588099</v>
      </c>
      <c r="AD55">
        <v>18.721247232798088</v>
      </c>
      <c r="AE55">
        <v>25.454416911361609</v>
      </c>
      <c r="AF55">
        <v>0</v>
      </c>
      <c r="AG55">
        <v>29.888701790915309</v>
      </c>
      <c r="AH55">
        <v>77.317362310874955</v>
      </c>
      <c r="AI55">
        <v>0</v>
      </c>
      <c r="AJ55">
        <v>0</v>
      </c>
      <c r="AK55">
        <v>29.296105661141226</v>
      </c>
      <c r="AL55">
        <v>57.204529432099825</v>
      </c>
      <c r="AM55">
        <v>0</v>
      </c>
      <c r="AN55">
        <v>5.9294450811396067E-2</v>
      </c>
      <c r="AO55">
        <v>0</v>
      </c>
      <c r="AP55">
        <v>3.5325648797845899</v>
      </c>
      <c r="AQ55">
        <v>0</v>
      </c>
      <c r="AR55">
        <v>15.457642199999993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3.6886581401985108</v>
      </c>
      <c r="AZ55">
        <v>4.7086098594539934</v>
      </c>
      <c r="BA55">
        <v>3.0981780368098164</v>
      </c>
      <c r="BB55">
        <v>2.4580595444015443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1036.0618382580351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272.41827522083298</v>
      </c>
      <c r="L56">
        <v>7.2402519362436406</v>
      </c>
      <c r="M56">
        <v>63.937300144411253</v>
      </c>
      <c r="N56">
        <v>52.974885197269856</v>
      </c>
      <c r="O56">
        <v>74.040221286507062</v>
      </c>
      <c r="P56">
        <v>30.001638134851135</v>
      </c>
      <c r="Q56">
        <v>9.6305381127272724</v>
      </c>
      <c r="R56">
        <v>19.141392670713198</v>
      </c>
      <c r="S56">
        <v>11.772545112299467</v>
      </c>
      <c r="T56">
        <v>1.4223539597315435</v>
      </c>
      <c r="U56">
        <v>59.238609441898902</v>
      </c>
      <c r="V56">
        <v>8.8286323124650643</v>
      </c>
      <c r="W56">
        <v>18.796623487621098</v>
      </c>
      <c r="X56">
        <v>62.912511443204195</v>
      </c>
      <c r="Y56">
        <v>0</v>
      </c>
      <c r="Z56">
        <v>2.7664471166363631</v>
      </c>
      <c r="AA56">
        <v>17.883696981012662</v>
      </c>
      <c r="AB56">
        <v>20.896579051372292</v>
      </c>
      <c r="AC56">
        <v>14.984381597588099</v>
      </c>
      <c r="AD56">
        <v>18.721247232798088</v>
      </c>
      <c r="AE56">
        <v>25.454416911361609</v>
      </c>
      <c r="AF56">
        <v>0</v>
      </c>
      <c r="AG56">
        <v>29.888701790915309</v>
      </c>
      <c r="AH56">
        <v>77.317362310874955</v>
      </c>
      <c r="AI56">
        <v>0</v>
      </c>
      <c r="AJ56">
        <v>0</v>
      </c>
      <c r="AK56">
        <v>29.296105661141226</v>
      </c>
      <c r="AL56">
        <v>57.204529432099825</v>
      </c>
      <c r="AM56">
        <v>0</v>
      </c>
      <c r="AN56">
        <v>5.9294450811396067E-2</v>
      </c>
      <c r="AO56">
        <v>0</v>
      </c>
      <c r="AP56">
        <v>3.5325648797845899</v>
      </c>
      <c r="AQ56">
        <v>0</v>
      </c>
      <c r="AR56">
        <v>15.457642199999993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3.6886581401985108</v>
      </c>
      <c r="AZ56">
        <v>4.7086098594539934</v>
      </c>
      <c r="BA56">
        <v>3.0981780368098164</v>
      </c>
      <c r="BB56">
        <v>2.4580595444015443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1036.0618382580351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272.41321954435733</v>
      </c>
      <c r="L57">
        <v>7.2401845436528109</v>
      </c>
      <c r="M57">
        <v>63.937300144411253</v>
      </c>
      <c r="N57">
        <v>52.974885197269856</v>
      </c>
      <c r="O57">
        <v>74.040221286507062</v>
      </c>
      <c r="P57">
        <v>30.001638134851135</v>
      </c>
      <c r="Q57">
        <v>9.6274751638330756</v>
      </c>
      <c r="R57">
        <v>19.141233665803107</v>
      </c>
      <c r="S57">
        <v>11.768581559518873</v>
      </c>
      <c r="T57">
        <v>1.4223539597315435</v>
      </c>
      <c r="U57">
        <v>59.238609441898902</v>
      </c>
      <c r="V57">
        <v>8.8312306620209071</v>
      </c>
      <c r="W57">
        <v>18.465009044862519</v>
      </c>
      <c r="X57">
        <v>62.448963252444521</v>
      </c>
      <c r="Y57">
        <v>0</v>
      </c>
      <c r="Z57">
        <v>2.7664471166363631</v>
      </c>
      <c r="AA57">
        <v>17.883696981012662</v>
      </c>
      <c r="AB57">
        <v>20.896579051372292</v>
      </c>
      <c r="AC57">
        <v>14.984381597588099</v>
      </c>
      <c r="AD57">
        <v>18.721247232798088</v>
      </c>
      <c r="AE57">
        <v>25.454416911361609</v>
      </c>
      <c r="AF57">
        <v>0</v>
      </c>
      <c r="AG57">
        <v>29.888701790915309</v>
      </c>
      <c r="AH57">
        <v>77.317362310874955</v>
      </c>
      <c r="AI57">
        <v>0</v>
      </c>
      <c r="AJ57">
        <v>0</v>
      </c>
      <c r="AK57">
        <v>29.296105661141226</v>
      </c>
      <c r="AL57">
        <v>57.204529432099825</v>
      </c>
      <c r="AM57">
        <v>0</v>
      </c>
      <c r="AN57">
        <v>5.9294450811396067E-2</v>
      </c>
      <c r="AO57">
        <v>0</v>
      </c>
      <c r="AP57">
        <v>3.5325648797845899</v>
      </c>
      <c r="AQ57">
        <v>0</v>
      </c>
      <c r="AR57">
        <v>18.736535999999994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3.6886581401985108</v>
      </c>
      <c r="AZ57">
        <v>4.7086098594539934</v>
      </c>
      <c r="BA57">
        <v>3.0981780368098164</v>
      </c>
      <c r="BB57">
        <v>2.4580595444015443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1038.5358591984211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338.10184729147591</v>
      </c>
      <c r="L58">
        <v>7.2401493716972514</v>
      </c>
      <c r="M58">
        <v>63.937300144411253</v>
      </c>
      <c r="N58">
        <v>52.974885197269856</v>
      </c>
      <c r="O58">
        <v>74.040221286507062</v>
      </c>
      <c r="P58">
        <v>30.001638134851135</v>
      </c>
      <c r="Q58">
        <v>9.6274751638330756</v>
      </c>
      <c r="R58">
        <v>19.141233665803107</v>
      </c>
      <c r="S58">
        <v>11.768581559518873</v>
      </c>
      <c r="T58">
        <v>1.4223539597315435</v>
      </c>
      <c r="U58">
        <v>59.238609441898902</v>
      </c>
      <c r="V58">
        <v>8.8312306620209071</v>
      </c>
      <c r="W58">
        <v>18.799717755150365</v>
      </c>
      <c r="X58">
        <v>62.448963252444521</v>
      </c>
      <c r="Y58">
        <v>0</v>
      </c>
      <c r="Z58">
        <v>2.7664471166363631</v>
      </c>
      <c r="AA58">
        <v>17.883696981012662</v>
      </c>
      <c r="AB58">
        <v>20.896579051372292</v>
      </c>
      <c r="AC58">
        <v>14.984381597588099</v>
      </c>
      <c r="AD58">
        <v>18.721247232798088</v>
      </c>
      <c r="AE58">
        <v>25.454416911361609</v>
      </c>
      <c r="AF58">
        <v>0</v>
      </c>
      <c r="AG58">
        <v>29.888701790915309</v>
      </c>
      <c r="AH58">
        <v>77.317362310874955</v>
      </c>
      <c r="AI58">
        <v>0</v>
      </c>
      <c r="AJ58">
        <v>0</v>
      </c>
      <c r="AK58">
        <v>29.296105661141226</v>
      </c>
      <c r="AL58">
        <v>57.204529432099825</v>
      </c>
      <c r="AM58">
        <v>0</v>
      </c>
      <c r="AN58">
        <v>5.9294450811396067E-2</v>
      </c>
      <c r="AO58">
        <v>0</v>
      </c>
      <c r="AP58">
        <v>3.5325648797845899</v>
      </c>
      <c r="AQ58">
        <v>0</v>
      </c>
      <c r="AR58">
        <v>18.736535999999994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3.6886581401985108</v>
      </c>
      <c r="AZ58">
        <v>4.7086098594539934</v>
      </c>
      <c r="BA58">
        <v>3.0981780368098164</v>
      </c>
      <c r="BB58">
        <v>2.4580595444015443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1104.5591604838719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386.40190101982768</v>
      </c>
      <c r="L59">
        <v>7.2401493716972514</v>
      </c>
      <c r="M59">
        <v>63.937300144411253</v>
      </c>
      <c r="N59">
        <v>52.974885197269856</v>
      </c>
      <c r="O59">
        <v>74.040221286507062</v>
      </c>
      <c r="P59">
        <v>30.001638134851135</v>
      </c>
      <c r="Q59">
        <v>9.6274751638330756</v>
      </c>
      <c r="R59">
        <v>19.141233665803107</v>
      </c>
      <c r="S59">
        <v>11.768581559518873</v>
      </c>
      <c r="T59">
        <v>1.4223539597315435</v>
      </c>
      <c r="U59">
        <v>59.238609441898902</v>
      </c>
      <c r="V59">
        <v>8.8312306620209071</v>
      </c>
      <c r="W59">
        <v>18.799717755150365</v>
      </c>
      <c r="X59">
        <v>62.448963252444521</v>
      </c>
      <c r="Y59">
        <v>0</v>
      </c>
      <c r="Z59">
        <v>2.7664471166363631</v>
      </c>
      <c r="AA59">
        <v>17.883696981012662</v>
      </c>
      <c r="AB59">
        <v>20.896579051372292</v>
      </c>
      <c r="AC59">
        <v>14.984381597588099</v>
      </c>
      <c r="AD59">
        <v>18.721247232798088</v>
      </c>
      <c r="AE59">
        <v>25.454416911361609</v>
      </c>
      <c r="AF59">
        <v>0</v>
      </c>
      <c r="AG59">
        <v>29.888701790915309</v>
      </c>
      <c r="AH59">
        <v>77.317362310874955</v>
      </c>
      <c r="AI59">
        <v>0</v>
      </c>
      <c r="AJ59">
        <v>0</v>
      </c>
      <c r="AK59">
        <v>29.296105661141226</v>
      </c>
      <c r="AL59">
        <v>58.61977799999999</v>
      </c>
      <c r="AM59">
        <v>0</v>
      </c>
      <c r="AN59">
        <v>5.9294450811396067E-2</v>
      </c>
      <c r="AO59">
        <v>0</v>
      </c>
      <c r="AP59">
        <v>3.5325648797845899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3.6886581401985108</v>
      </c>
      <c r="AZ59">
        <v>4.7086098594539934</v>
      </c>
      <c r="BA59">
        <v>3.0981780368098164</v>
      </c>
      <c r="BB59">
        <v>2.4580595444015443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1150.9955689801238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434.70194501930729</v>
      </c>
      <c r="L60">
        <v>7.2401108113320145</v>
      </c>
      <c r="M60">
        <v>63.937300144411253</v>
      </c>
      <c r="N60">
        <v>52.974885197269856</v>
      </c>
      <c r="O60">
        <v>74.040221286507062</v>
      </c>
      <c r="P60">
        <v>30.001638134851135</v>
      </c>
      <c r="Q60">
        <v>9.6274751638330756</v>
      </c>
      <c r="R60">
        <v>19.135500622263194</v>
      </c>
      <c r="S60">
        <v>11.768581559518873</v>
      </c>
      <c r="T60">
        <v>1.4223539597315435</v>
      </c>
      <c r="U60">
        <v>59.238609441898902</v>
      </c>
      <c r="V60">
        <v>8.8312306620209071</v>
      </c>
      <c r="W60">
        <v>18.799717755150365</v>
      </c>
      <c r="X60">
        <v>62.448963252444521</v>
      </c>
      <c r="Y60">
        <v>0</v>
      </c>
      <c r="Z60">
        <v>2.7664471166363631</v>
      </c>
      <c r="AA60">
        <v>17.883696981012662</v>
      </c>
      <c r="AB60">
        <v>20.896579051372292</v>
      </c>
      <c r="AC60">
        <v>14.984381597588099</v>
      </c>
      <c r="AD60">
        <v>18.721247232798088</v>
      </c>
      <c r="AE60">
        <v>25.454416911361609</v>
      </c>
      <c r="AF60">
        <v>0</v>
      </c>
      <c r="AG60">
        <v>29.888701790915309</v>
      </c>
      <c r="AH60">
        <v>77.317362310874955</v>
      </c>
      <c r="AI60">
        <v>0</v>
      </c>
      <c r="AJ60">
        <v>0</v>
      </c>
      <c r="AK60">
        <v>29.296105661141226</v>
      </c>
      <c r="AL60">
        <v>58.61977799999999</v>
      </c>
      <c r="AM60">
        <v>0</v>
      </c>
      <c r="AN60">
        <v>5.9294450811396067E-2</v>
      </c>
      <c r="AO60">
        <v>0</v>
      </c>
      <c r="AP60">
        <v>3.5325648797845899</v>
      </c>
      <c r="AQ60">
        <v>0</v>
      </c>
      <c r="AR60">
        <v>15.457642199999993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3.6886581401985108</v>
      </c>
      <c r="AZ60">
        <v>4.7086098594539934</v>
      </c>
      <c r="BA60">
        <v>3.0981780368098164</v>
      </c>
      <c r="BB60">
        <v>2.4580595444015443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1199.2898413756982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494.85598977202062</v>
      </c>
      <c r="L61">
        <v>17.47</v>
      </c>
      <c r="M61">
        <v>63.937300144411253</v>
      </c>
      <c r="N61">
        <v>52.974885197269856</v>
      </c>
      <c r="O61">
        <v>74.040221286507062</v>
      </c>
      <c r="P61">
        <v>30.001638134851135</v>
      </c>
      <c r="Q61">
        <v>9.4699647463936731</v>
      </c>
      <c r="R61">
        <v>19.135500622263194</v>
      </c>
      <c r="S61">
        <v>11.775261538000748</v>
      </c>
      <c r="T61">
        <v>1.4223539597315435</v>
      </c>
      <c r="U61">
        <v>59.238609441898902</v>
      </c>
      <c r="V61">
        <v>8.8312306620209071</v>
      </c>
      <c r="W61">
        <v>18.799717755150365</v>
      </c>
      <c r="X61">
        <v>62.448963252444521</v>
      </c>
      <c r="Y61">
        <v>0</v>
      </c>
      <c r="Z61">
        <v>2.7664471166363631</v>
      </c>
      <c r="AA61">
        <v>17.883696981012662</v>
      </c>
      <c r="AB61">
        <v>20.896579051372292</v>
      </c>
      <c r="AC61">
        <v>14.984381597588099</v>
      </c>
      <c r="AD61">
        <v>18.721247232798088</v>
      </c>
      <c r="AE61">
        <v>25.454416911361609</v>
      </c>
      <c r="AF61">
        <v>0</v>
      </c>
      <c r="AG61">
        <v>29.888701790915309</v>
      </c>
      <c r="AH61">
        <v>77.317362310874955</v>
      </c>
      <c r="AI61">
        <v>0</v>
      </c>
      <c r="AJ61">
        <v>0</v>
      </c>
      <c r="AK61">
        <v>29.296105661141226</v>
      </c>
      <c r="AL61">
        <v>58.61977799999999</v>
      </c>
      <c r="AM61">
        <v>0</v>
      </c>
      <c r="AN61">
        <v>5.9294450811396067E-2</v>
      </c>
      <c r="AO61">
        <v>0</v>
      </c>
      <c r="AP61">
        <v>3.5325648797845899</v>
      </c>
      <c r="AQ61">
        <v>0</v>
      </c>
      <c r="AR61">
        <v>15.457642199999993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3.6886581401985108</v>
      </c>
      <c r="AZ61">
        <v>4.7086098594539934</v>
      </c>
      <c r="BA61">
        <v>3.0981780368098164</v>
      </c>
      <c r="BB61">
        <v>2.4580595444015443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1269.5229448781222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494.85617357730757</v>
      </c>
      <c r="L62">
        <v>17.47</v>
      </c>
      <c r="M62">
        <v>63.937300144411253</v>
      </c>
      <c r="N62">
        <v>52.974885197269856</v>
      </c>
      <c r="O62">
        <v>74.040221286507062</v>
      </c>
      <c r="P62">
        <v>30.001638134851135</v>
      </c>
      <c r="Q62">
        <v>9.6302555077767611</v>
      </c>
      <c r="R62">
        <v>19.135500622263194</v>
      </c>
      <c r="S62">
        <v>11.775261538000748</v>
      </c>
      <c r="T62">
        <v>1.4223539597315435</v>
      </c>
      <c r="U62">
        <v>59.238609441898902</v>
      </c>
      <c r="V62">
        <v>8.8312306620209071</v>
      </c>
      <c r="W62">
        <v>18.799717755150365</v>
      </c>
      <c r="X62">
        <v>62.448963252444521</v>
      </c>
      <c r="Y62">
        <v>0</v>
      </c>
      <c r="Z62">
        <v>2.7664471166363631</v>
      </c>
      <c r="AA62">
        <v>17.883696981012662</v>
      </c>
      <c r="AB62">
        <v>20.896579051372292</v>
      </c>
      <c r="AC62">
        <v>14.984381597588099</v>
      </c>
      <c r="AD62">
        <v>18.721247232798088</v>
      </c>
      <c r="AE62">
        <v>25.454416911361609</v>
      </c>
      <c r="AF62">
        <v>0</v>
      </c>
      <c r="AG62">
        <v>29.888701790915309</v>
      </c>
      <c r="AH62">
        <v>77.317362310874955</v>
      </c>
      <c r="AI62">
        <v>1.8377915997494059</v>
      </c>
      <c r="AJ62">
        <v>0</v>
      </c>
      <c r="AK62">
        <v>29.296105661141226</v>
      </c>
      <c r="AL62">
        <v>58.61977799999999</v>
      </c>
      <c r="AM62">
        <v>0</v>
      </c>
      <c r="AN62">
        <v>5.9294450811396067E-2</v>
      </c>
      <c r="AO62">
        <v>0</v>
      </c>
      <c r="AP62">
        <v>3.5325648797845899</v>
      </c>
      <c r="AQ62">
        <v>0</v>
      </c>
      <c r="AR62">
        <v>18.736535999999994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3.6886581401985108</v>
      </c>
      <c r="AZ62">
        <v>4.7086098594539934</v>
      </c>
      <c r="BA62">
        <v>3.0981780368098164</v>
      </c>
      <c r="BB62">
        <v>2.4580595444015443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1274.8001048445415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494.84970619908319</v>
      </c>
      <c r="L63">
        <v>17.469913330349833</v>
      </c>
      <c r="M63">
        <v>63.937300144411253</v>
      </c>
      <c r="N63">
        <v>52.974885197269856</v>
      </c>
      <c r="O63">
        <v>74.040221286507062</v>
      </c>
      <c r="P63">
        <v>30.001638134851135</v>
      </c>
      <c r="Q63">
        <v>9.6302555077767611</v>
      </c>
      <c r="R63">
        <v>19.135500622263194</v>
      </c>
      <c r="S63">
        <v>11.775261538000748</v>
      </c>
      <c r="T63">
        <v>1.4223539597315435</v>
      </c>
      <c r="U63">
        <v>59.238609441898902</v>
      </c>
      <c r="V63">
        <v>8.8312306620209071</v>
      </c>
      <c r="W63">
        <v>18.799717755150365</v>
      </c>
      <c r="X63">
        <v>62.448963252444521</v>
      </c>
      <c r="Y63">
        <v>0</v>
      </c>
      <c r="Z63">
        <v>2.7664471166363631</v>
      </c>
      <c r="AA63">
        <v>17.883696981012662</v>
      </c>
      <c r="AB63">
        <v>20.896579051372292</v>
      </c>
      <c r="AC63">
        <v>14.984381597588099</v>
      </c>
      <c r="AD63">
        <v>18.721247232798088</v>
      </c>
      <c r="AE63">
        <v>25.454416911361609</v>
      </c>
      <c r="AF63">
        <v>0</v>
      </c>
      <c r="AG63">
        <v>29.888701790915309</v>
      </c>
      <c r="AH63">
        <v>77.317362310874955</v>
      </c>
      <c r="AI63">
        <v>7.8762505402468426</v>
      </c>
      <c r="AJ63">
        <v>0</v>
      </c>
      <c r="AK63">
        <v>29.296105661141226</v>
      </c>
      <c r="AL63">
        <v>58.61977799999999</v>
      </c>
      <c r="AM63">
        <v>0</v>
      </c>
      <c r="AN63">
        <v>5.9294450811396067E-2</v>
      </c>
      <c r="AO63">
        <v>0</v>
      </c>
      <c r="AP63">
        <v>5.16297943968517</v>
      </c>
      <c r="AQ63">
        <v>0</v>
      </c>
      <c r="AR63">
        <v>18.736535999999994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3.6886581401985108</v>
      </c>
      <c r="AZ63">
        <v>4.7086098594539934</v>
      </c>
      <c r="BA63">
        <v>3.0981780368098164</v>
      </c>
      <c r="BB63">
        <v>2.4580595444015443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1282.4624242970647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494.84970619908319</v>
      </c>
      <c r="L64">
        <v>17.469916523929406</v>
      </c>
      <c r="M64">
        <v>63.937300144411253</v>
      </c>
      <c r="N64">
        <v>52.974885197269856</v>
      </c>
      <c r="O64">
        <v>74.040221286507062</v>
      </c>
      <c r="P64">
        <v>30.001638134851135</v>
      </c>
      <c r="Q64">
        <v>8.1398150000000005</v>
      </c>
      <c r="R64">
        <v>19.135500622263194</v>
      </c>
      <c r="S64">
        <v>11.731171236090226</v>
      </c>
      <c r="T64">
        <v>1.4223539597315435</v>
      </c>
      <c r="U64">
        <v>59.238609441898902</v>
      </c>
      <c r="V64">
        <v>8.8312306620209071</v>
      </c>
      <c r="W64">
        <v>18.799717755150365</v>
      </c>
      <c r="X64">
        <v>62.448963252444521</v>
      </c>
      <c r="Y64">
        <v>0</v>
      </c>
      <c r="Z64">
        <v>2.7664471166363631</v>
      </c>
      <c r="AA64">
        <v>17.883696981012662</v>
      </c>
      <c r="AB64">
        <v>20.896579051372292</v>
      </c>
      <c r="AC64">
        <v>14.984381597588099</v>
      </c>
      <c r="AD64">
        <v>18.721247232798088</v>
      </c>
      <c r="AE64">
        <v>25.454416911361609</v>
      </c>
      <c r="AF64">
        <v>0</v>
      </c>
      <c r="AG64">
        <v>29.888701790915309</v>
      </c>
      <c r="AH64">
        <v>77.317362310874955</v>
      </c>
      <c r="AI64">
        <v>7.8762505402468426</v>
      </c>
      <c r="AJ64">
        <v>0</v>
      </c>
      <c r="AK64">
        <v>29.296105661141226</v>
      </c>
      <c r="AL64">
        <v>58.61977799999999</v>
      </c>
      <c r="AM64">
        <v>0</v>
      </c>
      <c r="AN64">
        <v>5.9294450811396067E-2</v>
      </c>
      <c r="AO64">
        <v>0</v>
      </c>
      <c r="AP64">
        <v>5.16297943968517</v>
      </c>
      <c r="AQ64">
        <v>0</v>
      </c>
      <c r="AR64">
        <v>18.736535999999994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3.6886581401985108</v>
      </c>
      <c r="AZ64">
        <v>4.7086098594539934</v>
      </c>
      <c r="BA64">
        <v>3.0981780368098164</v>
      </c>
      <c r="BB64">
        <v>2.4580595444015443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1280.9278966809572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494.84970619908319</v>
      </c>
      <c r="L65">
        <v>17.479444875395131</v>
      </c>
      <c r="M65">
        <v>63.937300144411253</v>
      </c>
      <c r="N65">
        <v>52.974885197269856</v>
      </c>
      <c r="O65">
        <v>74.040221286507062</v>
      </c>
      <c r="P65">
        <v>30.001638134851135</v>
      </c>
      <c r="Q65">
        <v>9.6302555077767611</v>
      </c>
      <c r="R65">
        <v>19.135500622263194</v>
      </c>
      <c r="S65">
        <v>11.775261538000748</v>
      </c>
      <c r="T65">
        <v>1.4223539597315435</v>
      </c>
      <c r="U65">
        <v>59.238609441898902</v>
      </c>
      <c r="V65">
        <v>8.8312306620209071</v>
      </c>
      <c r="W65">
        <v>18.799717755150365</v>
      </c>
      <c r="X65">
        <v>62.448963252444521</v>
      </c>
      <c r="Y65">
        <v>0</v>
      </c>
      <c r="Z65">
        <v>2.7664471166363631</v>
      </c>
      <c r="AA65">
        <v>17.883696981012662</v>
      </c>
      <c r="AB65">
        <v>20.896579051372292</v>
      </c>
      <c r="AC65">
        <v>14.984381597588099</v>
      </c>
      <c r="AD65">
        <v>18.721247232798088</v>
      </c>
      <c r="AE65">
        <v>25.454416911361609</v>
      </c>
      <c r="AF65">
        <v>0</v>
      </c>
      <c r="AG65">
        <v>29.888701790915309</v>
      </c>
      <c r="AH65">
        <v>77.317362310874955</v>
      </c>
      <c r="AI65">
        <v>7.8762505402468426</v>
      </c>
      <c r="AJ65">
        <v>0</v>
      </c>
      <c r="AK65">
        <v>29.296105661141226</v>
      </c>
      <c r="AL65">
        <v>58.61977799999999</v>
      </c>
      <c r="AM65">
        <v>0</v>
      </c>
      <c r="AN65">
        <v>5.9294450811396067E-2</v>
      </c>
      <c r="AO65">
        <v>0</v>
      </c>
      <c r="AP65">
        <v>5.16297943968517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3.6886581401985108</v>
      </c>
      <c r="AZ65">
        <v>4.7086098594539934</v>
      </c>
      <c r="BA65">
        <v>3.0981780368098164</v>
      </c>
      <c r="BB65">
        <v>2.4580595444015443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1279.1930620421101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494.84970619908319</v>
      </c>
      <c r="L66">
        <v>17.479444875395131</v>
      </c>
      <c r="M66">
        <v>63.937300144411253</v>
      </c>
      <c r="N66">
        <v>52.974885197269856</v>
      </c>
      <c r="O66">
        <v>74.040221286507062</v>
      </c>
      <c r="P66">
        <v>30.001638134851135</v>
      </c>
      <c r="Q66">
        <v>9.6302555077767611</v>
      </c>
      <c r="R66">
        <v>19.135500622263194</v>
      </c>
      <c r="S66">
        <v>11.775261538000748</v>
      </c>
      <c r="T66">
        <v>1.4223539597315435</v>
      </c>
      <c r="U66">
        <v>59.238609441898902</v>
      </c>
      <c r="V66">
        <v>8.8312306620209071</v>
      </c>
      <c r="W66">
        <v>18.799717755150365</v>
      </c>
      <c r="X66">
        <v>62.448963252444521</v>
      </c>
      <c r="Y66">
        <v>0</v>
      </c>
      <c r="Z66">
        <v>2.7664471166363631</v>
      </c>
      <c r="AA66">
        <v>17.883696981012662</v>
      </c>
      <c r="AB66">
        <v>20.896579051372292</v>
      </c>
      <c r="AC66">
        <v>14.984381597588099</v>
      </c>
      <c r="AD66">
        <v>18.721247232798088</v>
      </c>
      <c r="AE66">
        <v>25.454416911361609</v>
      </c>
      <c r="AF66">
        <v>0</v>
      </c>
      <c r="AG66">
        <v>29.888701790915309</v>
      </c>
      <c r="AH66">
        <v>77.317362310874955</v>
      </c>
      <c r="AI66">
        <v>7.8762505402468426</v>
      </c>
      <c r="AJ66">
        <v>0</v>
      </c>
      <c r="AK66">
        <v>29.296105661141226</v>
      </c>
      <c r="AL66">
        <v>58.61977799999999</v>
      </c>
      <c r="AM66">
        <v>0</v>
      </c>
      <c r="AN66">
        <v>5.9294450811396067E-2</v>
      </c>
      <c r="AO66">
        <v>0</v>
      </c>
      <c r="AP66">
        <v>4.6195079197183091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3.6886581401985108</v>
      </c>
      <c r="AZ66">
        <v>4.7086098594539934</v>
      </c>
      <c r="BA66">
        <v>3.0981780368098164</v>
      </c>
      <c r="BB66">
        <v>2.4580595444015443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1278.6495905221432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494.84970619908319</v>
      </c>
      <c r="L67">
        <v>17.479444875395131</v>
      </c>
      <c r="M67">
        <v>63.937300144411253</v>
      </c>
      <c r="N67">
        <v>52.974885197269856</v>
      </c>
      <c r="O67">
        <v>74.040221286507062</v>
      </c>
      <c r="P67">
        <v>30.001638134851135</v>
      </c>
      <c r="Q67">
        <v>9.6302555077767611</v>
      </c>
      <c r="R67">
        <v>19.135500622263194</v>
      </c>
      <c r="S67">
        <v>11.775261538000748</v>
      </c>
      <c r="T67">
        <v>1.4223539597315435</v>
      </c>
      <c r="U67">
        <v>59.238609441898902</v>
      </c>
      <c r="V67">
        <v>8.8312306620209071</v>
      </c>
      <c r="W67">
        <v>18.799717755150365</v>
      </c>
      <c r="X67">
        <v>62.448963252444521</v>
      </c>
      <c r="Y67">
        <v>0</v>
      </c>
      <c r="Z67">
        <v>2.7664471166363631</v>
      </c>
      <c r="AA67">
        <v>17.883696981012662</v>
      </c>
      <c r="AB67">
        <v>20.896579051372292</v>
      </c>
      <c r="AC67">
        <v>14.984381597588099</v>
      </c>
      <c r="AD67">
        <v>18.721247232798088</v>
      </c>
      <c r="AE67">
        <v>25.454416911361609</v>
      </c>
      <c r="AF67">
        <v>0</v>
      </c>
      <c r="AG67">
        <v>29.888701790915309</v>
      </c>
      <c r="AH67">
        <v>77.317362310874955</v>
      </c>
      <c r="AI67">
        <v>1.8377915997494059</v>
      </c>
      <c r="AJ67">
        <v>0</v>
      </c>
      <c r="AK67">
        <v>29.296105661141226</v>
      </c>
      <c r="AL67">
        <v>58.61977799999999</v>
      </c>
      <c r="AM67">
        <v>0</v>
      </c>
      <c r="AN67">
        <v>5.9294450811396067E-2</v>
      </c>
      <c r="AO67">
        <v>0</v>
      </c>
      <c r="AP67">
        <v>4.6195079197183091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3.6886581401985108</v>
      </c>
      <c r="AZ67">
        <v>4.7086098594539934</v>
      </c>
      <c r="BA67">
        <v>3.0981780368098164</v>
      </c>
      <c r="BB67">
        <v>2.4580595444015443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1272.6111315816456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494.84970619908319</v>
      </c>
      <c r="L68">
        <v>17.479444875395131</v>
      </c>
      <c r="M68">
        <v>63.937300144411253</v>
      </c>
      <c r="N68">
        <v>52.974885197269856</v>
      </c>
      <c r="O68">
        <v>74.040221286507062</v>
      </c>
      <c r="P68">
        <v>30.001638134851135</v>
      </c>
      <c r="Q68">
        <v>9.6302555077767611</v>
      </c>
      <c r="R68">
        <v>19.135500622263194</v>
      </c>
      <c r="S68">
        <v>11.775261538000748</v>
      </c>
      <c r="T68">
        <v>1.4223539597315435</v>
      </c>
      <c r="U68">
        <v>59.238609441898902</v>
      </c>
      <c r="V68">
        <v>8.8312306620209071</v>
      </c>
      <c r="W68">
        <v>18.799717755150365</v>
      </c>
      <c r="X68">
        <v>62.448963252444521</v>
      </c>
      <c r="Y68">
        <v>0</v>
      </c>
      <c r="Z68">
        <v>2.7664471166363631</v>
      </c>
      <c r="AA68">
        <v>17.883696981012662</v>
      </c>
      <c r="AB68">
        <v>20.896579051372292</v>
      </c>
      <c r="AC68">
        <v>14.984381597588099</v>
      </c>
      <c r="AD68">
        <v>18.721247232798088</v>
      </c>
      <c r="AE68">
        <v>25.454416911361609</v>
      </c>
      <c r="AF68">
        <v>0</v>
      </c>
      <c r="AG68">
        <v>29.888701790915309</v>
      </c>
      <c r="AH68">
        <v>77.317362310874955</v>
      </c>
      <c r="AI68">
        <v>1.8377915997494059</v>
      </c>
      <c r="AJ68">
        <v>0</v>
      </c>
      <c r="AK68">
        <v>29.296105661141226</v>
      </c>
      <c r="AL68">
        <v>58.61977799999999</v>
      </c>
      <c r="AM68">
        <v>0</v>
      </c>
      <c r="AN68">
        <v>5.9294450811396067E-2</v>
      </c>
      <c r="AO68">
        <v>0</v>
      </c>
      <c r="AP68">
        <v>4.6195079197183091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3.6886581401985108</v>
      </c>
      <c r="AZ68">
        <v>4.7086098594539934</v>
      </c>
      <c r="BA68">
        <v>3.0981780368098164</v>
      </c>
      <c r="BB68">
        <v>2.4580595444015443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1272.6111315816456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494.84970619908319</v>
      </c>
      <c r="L69">
        <v>17.479444875395131</v>
      </c>
      <c r="M69">
        <v>63.937300144411253</v>
      </c>
      <c r="N69">
        <v>52.974885197269856</v>
      </c>
      <c r="O69">
        <v>74.040221286507062</v>
      </c>
      <c r="P69">
        <v>30.001638134851135</v>
      </c>
      <c r="Q69">
        <v>9.6302555077767611</v>
      </c>
      <c r="R69">
        <v>19.135500622263194</v>
      </c>
      <c r="S69">
        <v>11.775261538000748</v>
      </c>
      <c r="T69">
        <v>1.4223539597315435</v>
      </c>
      <c r="U69">
        <v>59.238609441898902</v>
      </c>
      <c r="V69">
        <v>8.8312306620209071</v>
      </c>
      <c r="W69">
        <v>18.799717755150365</v>
      </c>
      <c r="X69">
        <v>62.448963252444521</v>
      </c>
      <c r="Y69">
        <v>0</v>
      </c>
      <c r="Z69">
        <v>2.7664471166363631</v>
      </c>
      <c r="AA69">
        <v>17.883696981012662</v>
      </c>
      <c r="AB69">
        <v>20.896579051372292</v>
      </c>
      <c r="AC69">
        <v>14.984381597588099</v>
      </c>
      <c r="AD69">
        <v>18.721247232798088</v>
      </c>
      <c r="AE69">
        <v>25.454416911361609</v>
      </c>
      <c r="AF69">
        <v>0</v>
      </c>
      <c r="AG69">
        <v>29.888701790915309</v>
      </c>
      <c r="AH69">
        <v>77.317362310874955</v>
      </c>
      <c r="AI69">
        <v>1.8377915997494059</v>
      </c>
      <c r="AJ69">
        <v>0</v>
      </c>
      <c r="AK69">
        <v>29.296105661141226</v>
      </c>
      <c r="AL69">
        <v>58.61977799999999</v>
      </c>
      <c r="AM69">
        <v>0</v>
      </c>
      <c r="AN69">
        <v>5.9294450811396067E-2</v>
      </c>
      <c r="AO69">
        <v>0</v>
      </c>
      <c r="AP69">
        <v>4.6195079197183091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3.6886581401985108</v>
      </c>
      <c r="AZ69">
        <v>4.7086098594539934</v>
      </c>
      <c r="BA69">
        <v>3.0981780368098164</v>
      </c>
      <c r="BB69">
        <v>2.4580595444015443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1272.6111315816456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494.84970619908319</v>
      </c>
      <c r="L70">
        <v>17.479444875395131</v>
      </c>
      <c r="M70">
        <v>63.937300144411253</v>
      </c>
      <c r="N70">
        <v>52.974885197269856</v>
      </c>
      <c r="O70">
        <v>74.040221286507062</v>
      </c>
      <c r="P70">
        <v>30.001638134851135</v>
      </c>
      <c r="Q70">
        <v>9.6302555077767611</v>
      </c>
      <c r="R70">
        <v>19.135500622263194</v>
      </c>
      <c r="S70">
        <v>11.775261538000748</v>
      </c>
      <c r="T70">
        <v>1.4223539597315435</v>
      </c>
      <c r="U70">
        <v>59.238609441898902</v>
      </c>
      <c r="V70">
        <v>8.8312306620209071</v>
      </c>
      <c r="W70">
        <v>18.799717755150365</v>
      </c>
      <c r="X70">
        <v>62.448963252444521</v>
      </c>
      <c r="Y70">
        <v>0</v>
      </c>
      <c r="Z70">
        <v>2.7664471166363631</v>
      </c>
      <c r="AA70">
        <v>17.883696981012662</v>
      </c>
      <c r="AB70">
        <v>20.896579051372292</v>
      </c>
      <c r="AC70">
        <v>14.984381597588099</v>
      </c>
      <c r="AD70">
        <v>18.721247232798088</v>
      </c>
      <c r="AE70">
        <v>25.454416911361609</v>
      </c>
      <c r="AF70">
        <v>0</v>
      </c>
      <c r="AG70">
        <v>29.888701790915309</v>
      </c>
      <c r="AH70">
        <v>77.317362310874955</v>
      </c>
      <c r="AI70">
        <v>1.8377915997494059</v>
      </c>
      <c r="AJ70">
        <v>0</v>
      </c>
      <c r="AK70">
        <v>29.296105661141226</v>
      </c>
      <c r="AL70">
        <v>58.61977799999999</v>
      </c>
      <c r="AM70">
        <v>0</v>
      </c>
      <c r="AN70">
        <v>5.9294450811396067E-2</v>
      </c>
      <c r="AO70">
        <v>0</v>
      </c>
      <c r="AP70">
        <v>4.6195079197183091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3.6886581401985108</v>
      </c>
      <c r="AZ70">
        <v>4.7086098594539934</v>
      </c>
      <c r="BA70">
        <v>3.0981780368098164</v>
      </c>
      <c r="BB70">
        <v>2.4580595444015443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1272.6111315816456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494.84970619908319</v>
      </c>
      <c r="L71">
        <v>17.469916523929406</v>
      </c>
      <c r="M71">
        <v>63.937300144411253</v>
      </c>
      <c r="N71">
        <v>52.974885197269856</v>
      </c>
      <c r="O71">
        <v>74.040221286507062</v>
      </c>
      <c r="P71">
        <v>30.001638134851135</v>
      </c>
      <c r="Q71">
        <v>9.6302555077767611</v>
      </c>
      <c r="R71">
        <v>19.135500622263194</v>
      </c>
      <c r="S71">
        <v>11.775261538000748</v>
      </c>
      <c r="T71">
        <v>1.4223539597315435</v>
      </c>
      <c r="U71">
        <v>59.638146029693367</v>
      </c>
      <c r="V71">
        <v>8.8312306620209071</v>
      </c>
      <c r="W71">
        <v>18.799717755150365</v>
      </c>
      <c r="X71">
        <v>62.448963252444521</v>
      </c>
      <c r="Y71">
        <v>0</v>
      </c>
      <c r="Z71">
        <v>2.7664471166363631</v>
      </c>
      <c r="AA71">
        <v>17.883696981012662</v>
      </c>
      <c r="AB71">
        <v>20.896579051372292</v>
      </c>
      <c r="AC71">
        <v>14.984381597588099</v>
      </c>
      <c r="AD71">
        <v>18.721247232798088</v>
      </c>
      <c r="AE71">
        <v>25.454416911361609</v>
      </c>
      <c r="AF71">
        <v>0</v>
      </c>
      <c r="AG71">
        <v>29.888701790915309</v>
      </c>
      <c r="AH71">
        <v>77.317362310874955</v>
      </c>
      <c r="AI71">
        <v>1.8377915997494059</v>
      </c>
      <c r="AJ71">
        <v>0</v>
      </c>
      <c r="AK71">
        <v>29.296105661141226</v>
      </c>
      <c r="AL71">
        <v>57.204529432099825</v>
      </c>
      <c r="AM71">
        <v>0</v>
      </c>
      <c r="AN71">
        <v>5.9294450811396067E-2</v>
      </c>
      <c r="AO71">
        <v>0</v>
      </c>
      <c r="AP71">
        <v>4.6195079197183091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3.6886581401985108</v>
      </c>
      <c r="AZ71">
        <v>4.7086098594539934</v>
      </c>
      <c r="BA71">
        <v>3.0981780368098164</v>
      </c>
      <c r="BB71">
        <v>2.4580595444015443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1271.5858912500744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494.84970619908319</v>
      </c>
      <c r="L72">
        <v>17.47</v>
      </c>
      <c r="M72">
        <v>63.937300144411253</v>
      </c>
      <c r="N72">
        <v>52.974885197269856</v>
      </c>
      <c r="O72">
        <v>74.040221286507062</v>
      </c>
      <c r="P72">
        <v>30.001638134851135</v>
      </c>
      <c r="Q72">
        <v>9.6302555077767611</v>
      </c>
      <c r="R72">
        <v>19.135500622263194</v>
      </c>
      <c r="S72">
        <v>11.775261538000748</v>
      </c>
      <c r="T72">
        <v>1.4223539597315435</v>
      </c>
      <c r="U72">
        <v>59.638146029693367</v>
      </c>
      <c r="V72">
        <v>8.8312306620209071</v>
      </c>
      <c r="W72">
        <v>18.799717755150365</v>
      </c>
      <c r="X72">
        <v>62.448963252444521</v>
      </c>
      <c r="Y72">
        <v>0</v>
      </c>
      <c r="Z72">
        <v>2.7664471166363631</v>
      </c>
      <c r="AA72">
        <v>17.883696981012662</v>
      </c>
      <c r="AB72">
        <v>20.896579051372292</v>
      </c>
      <c r="AC72">
        <v>14.984381597588099</v>
      </c>
      <c r="AD72">
        <v>18.721247232798088</v>
      </c>
      <c r="AE72">
        <v>25.454416911361609</v>
      </c>
      <c r="AF72">
        <v>0</v>
      </c>
      <c r="AG72">
        <v>29.888701790915309</v>
      </c>
      <c r="AH72">
        <v>77.317362310874955</v>
      </c>
      <c r="AI72">
        <v>7.2198965883334525</v>
      </c>
      <c r="AJ72">
        <v>0</v>
      </c>
      <c r="AK72">
        <v>29.296105661141226</v>
      </c>
      <c r="AL72">
        <v>57.204529432099825</v>
      </c>
      <c r="AM72">
        <v>0</v>
      </c>
      <c r="AN72">
        <v>5.9294450811396067E-2</v>
      </c>
      <c r="AO72">
        <v>0</v>
      </c>
      <c r="AP72">
        <v>4.6195079197183091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3.6886581401985108</v>
      </c>
      <c r="AZ72">
        <v>4.7086098594539934</v>
      </c>
      <c r="BA72">
        <v>3.0981780368098164</v>
      </c>
      <c r="BB72">
        <v>2.4580595444015443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1276.9680797147294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494.84970619908319</v>
      </c>
      <c r="L73">
        <v>18.089902069339708</v>
      </c>
      <c r="M73">
        <v>63.937300144411253</v>
      </c>
      <c r="N73">
        <v>52.974885197269856</v>
      </c>
      <c r="O73">
        <v>74.040221286507062</v>
      </c>
      <c r="P73">
        <v>30.001638134851135</v>
      </c>
      <c r="Q73">
        <v>9.6302555077767611</v>
      </c>
      <c r="R73">
        <v>19.135500622263194</v>
      </c>
      <c r="S73">
        <v>11.775261538000748</v>
      </c>
      <c r="T73">
        <v>1.4223539597315435</v>
      </c>
      <c r="U73">
        <v>59.638146029693367</v>
      </c>
      <c r="V73">
        <v>8.8312306620209071</v>
      </c>
      <c r="W73">
        <v>18.799717755150365</v>
      </c>
      <c r="X73">
        <v>62.448963252444521</v>
      </c>
      <c r="Y73">
        <v>0</v>
      </c>
      <c r="Z73">
        <v>2.7664471166363631</v>
      </c>
      <c r="AA73">
        <v>17.883696981012662</v>
      </c>
      <c r="AB73">
        <v>20.896579051372292</v>
      </c>
      <c r="AC73">
        <v>14.984381597588099</v>
      </c>
      <c r="AD73">
        <v>14.008452280213129</v>
      </c>
      <c r="AE73">
        <v>25.454416911361609</v>
      </c>
      <c r="AF73">
        <v>0</v>
      </c>
      <c r="AG73">
        <v>29.888701790915309</v>
      </c>
      <c r="AH73">
        <v>77.317362310874955</v>
      </c>
      <c r="AI73">
        <v>7.2198965883334525</v>
      </c>
      <c r="AJ73">
        <v>0</v>
      </c>
      <c r="AK73">
        <v>29.296105661141226</v>
      </c>
      <c r="AL73">
        <v>56.107501799999994</v>
      </c>
      <c r="AM73">
        <v>2.3179843142082923</v>
      </c>
      <c r="AN73">
        <v>5.9294450811396067E-2</v>
      </c>
      <c r="AO73">
        <v>0</v>
      </c>
      <c r="AP73">
        <v>4.076036399751449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3.6886581401985108</v>
      </c>
      <c r="AZ73">
        <v>4.7086098594539934</v>
      </c>
      <c r="BA73">
        <v>3.0981780368098164</v>
      </c>
      <c r="BB73">
        <v>2.4580595444015443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1273.5526719936256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494.84970619908319</v>
      </c>
      <c r="L74">
        <v>17.47</v>
      </c>
      <c r="M74">
        <v>63.937300144411253</v>
      </c>
      <c r="N74">
        <v>52.974885197269856</v>
      </c>
      <c r="O74">
        <v>74.040221286507062</v>
      </c>
      <c r="P74">
        <v>30.001638134851135</v>
      </c>
      <c r="Q74">
        <v>9.6302555077767611</v>
      </c>
      <c r="R74">
        <v>19.135500622263194</v>
      </c>
      <c r="S74">
        <v>11.775261538000748</v>
      </c>
      <c r="T74">
        <v>1.4223539597315435</v>
      </c>
      <c r="U74">
        <v>59.638146029693367</v>
      </c>
      <c r="V74">
        <v>8.8312306620209071</v>
      </c>
      <c r="W74">
        <v>18.799717755150365</v>
      </c>
      <c r="X74">
        <v>62.448963252444521</v>
      </c>
      <c r="Y74">
        <v>0</v>
      </c>
      <c r="Z74">
        <v>2.7664471166363631</v>
      </c>
      <c r="AA74">
        <v>17.883696981012662</v>
      </c>
      <c r="AB74">
        <v>20.896579051372292</v>
      </c>
      <c r="AC74">
        <v>14.984381597588099</v>
      </c>
      <c r="AD74">
        <v>14.008452280213129</v>
      </c>
      <c r="AE74">
        <v>25.454416911361609</v>
      </c>
      <c r="AF74">
        <v>0</v>
      </c>
      <c r="AG74">
        <v>29.888701790915309</v>
      </c>
      <c r="AH74">
        <v>77.317362310874955</v>
      </c>
      <c r="AI74">
        <v>3.9381254927867184</v>
      </c>
      <c r="AJ74">
        <v>0</v>
      </c>
      <c r="AK74">
        <v>29.296105661141226</v>
      </c>
      <c r="AL74">
        <v>56.107501799999994</v>
      </c>
      <c r="AM74">
        <v>2.3179843142082923</v>
      </c>
      <c r="AN74">
        <v>5.9294450811396067E-2</v>
      </c>
      <c r="AO74">
        <v>0</v>
      </c>
      <c r="AP74">
        <v>4.076036399751449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3.6886581401985108</v>
      </c>
      <c r="AZ74">
        <v>4.7086098594539934</v>
      </c>
      <c r="BA74">
        <v>3.0981780368098164</v>
      </c>
      <c r="BB74">
        <v>2.4580595444015443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1269.6509988287389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494.84970619908319</v>
      </c>
      <c r="L75">
        <v>17.47</v>
      </c>
      <c r="M75">
        <v>63.937300144411253</v>
      </c>
      <c r="N75">
        <v>52.974885197269856</v>
      </c>
      <c r="O75">
        <v>74.040221286507062</v>
      </c>
      <c r="P75">
        <v>30.001638134851135</v>
      </c>
      <c r="Q75">
        <v>9.6302555077767611</v>
      </c>
      <c r="R75">
        <v>19.135500622263194</v>
      </c>
      <c r="S75">
        <v>11.775261538000748</v>
      </c>
      <c r="T75">
        <v>1.4223539597315435</v>
      </c>
      <c r="U75">
        <v>59.638146029693367</v>
      </c>
      <c r="V75">
        <v>8.8312306620209071</v>
      </c>
      <c r="W75">
        <v>18.799717755150365</v>
      </c>
      <c r="X75">
        <v>62.448963252444521</v>
      </c>
      <c r="Y75">
        <v>0</v>
      </c>
      <c r="Z75">
        <v>2.7664471166363631</v>
      </c>
      <c r="AA75">
        <v>17.883696981012662</v>
      </c>
      <c r="AB75">
        <v>20.896579051372292</v>
      </c>
      <c r="AC75">
        <v>14.984381597588099</v>
      </c>
      <c r="AD75">
        <v>14.008452280213129</v>
      </c>
      <c r="AE75">
        <v>25.454416911361609</v>
      </c>
      <c r="AF75">
        <v>0</v>
      </c>
      <c r="AG75">
        <v>29.888701790915309</v>
      </c>
      <c r="AH75">
        <v>77.317362310874955</v>
      </c>
      <c r="AI75">
        <v>5.2508338419400937</v>
      </c>
      <c r="AJ75">
        <v>0</v>
      </c>
      <c r="AK75">
        <v>29.296105661141226</v>
      </c>
      <c r="AL75">
        <v>56.107501799999994</v>
      </c>
      <c r="AM75">
        <v>2.3179843142082923</v>
      </c>
      <c r="AN75">
        <v>5.9294450811396067E-2</v>
      </c>
      <c r="AO75">
        <v>0</v>
      </c>
      <c r="AP75">
        <v>4.076036399751449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3.6886581401985108</v>
      </c>
      <c r="AZ75">
        <v>4.7086098594539934</v>
      </c>
      <c r="BA75">
        <v>3.0981780368098164</v>
      </c>
      <c r="BB75">
        <v>2.4580595444015443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1270.9637071778923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494.84970619908319</v>
      </c>
      <c r="L76">
        <v>17.479535150275375</v>
      </c>
      <c r="M76">
        <v>63.937300144411253</v>
      </c>
      <c r="N76">
        <v>52.974885197269856</v>
      </c>
      <c r="O76">
        <v>74.040221286507062</v>
      </c>
      <c r="P76">
        <v>30.001638134851135</v>
      </c>
      <c r="Q76">
        <v>9.6302555077767611</v>
      </c>
      <c r="R76">
        <v>19.135500622263194</v>
      </c>
      <c r="S76">
        <v>11.775261538000748</v>
      </c>
      <c r="T76">
        <v>1.4223539597315435</v>
      </c>
      <c r="U76">
        <v>59.638146029693367</v>
      </c>
      <c r="V76">
        <v>8.8312306620209071</v>
      </c>
      <c r="W76">
        <v>14.768445263157897</v>
      </c>
      <c r="X76">
        <v>62.448963252444521</v>
      </c>
      <c r="Y76">
        <v>0</v>
      </c>
      <c r="Z76">
        <v>2.7664471166363631</v>
      </c>
      <c r="AA76">
        <v>17.883696981012662</v>
      </c>
      <c r="AB76">
        <v>20.896579051372292</v>
      </c>
      <c r="AC76">
        <v>14.984381597588099</v>
      </c>
      <c r="AD76">
        <v>14.008452280213129</v>
      </c>
      <c r="AE76">
        <v>25.454416911361609</v>
      </c>
      <c r="AF76">
        <v>0</v>
      </c>
      <c r="AG76">
        <v>29.888701790915309</v>
      </c>
      <c r="AH76">
        <v>77.317362310874955</v>
      </c>
      <c r="AI76">
        <v>34.130419304620716</v>
      </c>
      <c r="AJ76">
        <v>0</v>
      </c>
      <c r="AK76">
        <v>29.296105661141226</v>
      </c>
      <c r="AL76">
        <v>56.107501799999994</v>
      </c>
      <c r="AM76">
        <v>5.3859043111903375</v>
      </c>
      <c r="AN76">
        <v>5.9294450811396067E-2</v>
      </c>
      <c r="AO76">
        <v>0</v>
      </c>
      <c r="AP76">
        <v>4.076036399751449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3.6886581401985108</v>
      </c>
      <c r="AZ76">
        <v>4.7086098594539934</v>
      </c>
      <c r="BA76">
        <v>3.0981780368098164</v>
      </c>
      <c r="BB76">
        <v>2.4580595444015443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1298.8894752958379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494.84970619908319</v>
      </c>
      <c r="L77">
        <v>17.479535150275375</v>
      </c>
      <c r="M77">
        <v>63.937300144411253</v>
      </c>
      <c r="N77">
        <v>52.974885197269856</v>
      </c>
      <c r="O77">
        <v>74.040221286507062</v>
      </c>
      <c r="P77">
        <v>30.001638134851135</v>
      </c>
      <c r="Q77">
        <v>9.6302555077767611</v>
      </c>
      <c r="R77">
        <v>19.135500622263194</v>
      </c>
      <c r="S77">
        <v>11.775261538000748</v>
      </c>
      <c r="T77">
        <v>1.4223539597315435</v>
      </c>
      <c r="U77">
        <v>59.638146029693367</v>
      </c>
      <c r="V77">
        <v>8.8312306620209071</v>
      </c>
      <c r="W77">
        <v>14.768445263157897</v>
      </c>
      <c r="X77">
        <v>62.448963252444521</v>
      </c>
      <c r="Y77">
        <v>0</v>
      </c>
      <c r="Z77">
        <v>2.7664471166363631</v>
      </c>
      <c r="AA77">
        <v>17.883696981012662</v>
      </c>
      <c r="AB77">
        <v>20.896579051372292</v>
      </c>
      <c r="AC77">
        <v>14.984381597588099</v>
      </c>
      <c r="AD77">
        <v>14.008452280213129</v>
      </c>
      <c r="AE77">
        <v>25.454416911361609</v>
      </c>
      <c r="AF77">
        <v>0</v>
      </c>
      <c r="AG77">
        <v>29.888701790915309</v>
      </c>
      <c r="AH77">
        <v>77.317362310874955</v>
      </c>
      <c r="AI77">
        <v>34.130419304620716</v>
      </c>
      <c r="AJ77">
        <v>0</v>
      </c>
      <c r="AK77">
        <v>29.296105661141226</v>
      </c>
      <c r="AL77">
        <v>56.107501799999994</v>
      </c>
      <c r="AM77">
        <v>5.3859043111903375</v>
      </c>
      <c r="AN77">
        <v>5.9294450811396067E-2</v>
      </c>
      <c r="AO77">
        <v>0</v>
      </c>
      <c r="AP77">
        <v>4.076036399751449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3.6886581401985108</v>
      </c>
      <c r="AZ77">
        <v>4.7086098594539934</v>
      </c>
      <c r="BA77">
        <v>3.0981780368098164</v>
      </c>
      <c r="BB77">
        <v>2.4580595444015443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1298.8894752958379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494.42000371900957</v>
      </c>
      <c r="L78">
        <v>17.47</v>
      </c>
      <c r="M78">
        <v>63.937300144411253</v>
      </c>
      <c r="N78">
        <v>52.974885197269856</v>
      </c>
      <c r="O78">
        <v>74.040221286507062</v>
      </c>
      <c r="P78">
        <v>30.001638134851135</v>
      </c>
      <c r="Q78">
        <v>9.6302555077767611</v>
      </c>
      <c r="R78">
        <v>19.135500622263194</v>
      </c>
      <c r="S78">
        <v>11.775261538000748</v>
      </c>
      <c r="T78">
        <v>1.4223539597315435</v>
      </c>
      <c r="U78">
        <v>59.638146029693367</v>
      </c>
      <c r="V78">
        <v>8.8312306620209071</v>
      </c>
      <c r="W78">
        <v>14.768445263157897</v>
      </c>
      <c r="X78">
        <v>62.448963252444521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18.721247232798088</v>
      </c>
      <c r="AE78">
        <v>25.454416911361609</v>
      </c>
      <c r="AF78">
        <v>0</v>
      </c>
      <c r="AG78">
        <v>29.888701790915309</v>
      </c>
      <c r="AH78">
        <v>78.203041173741255</v>
      </c>
      <c r="AI78">
        <v>34.130419304620716</v>
      </c>
      <c r="AJ78">
        <v>0</v>
      </c>
      <c r="AK78">
        <v>29.296105661141226</v>
      </c>
      <c r="AL78">
        <v>56.107501799999994</v>
      </c>
      <c r="AM78">
        <v>8.099308845440035</v>
      </c>
      <c r="AN78">
        <v>5.9294450811396067E-2</v>
      </c>
      <c r="AO78">
        <v>0</v>
      </c>
      <c r="AP78">
        <v>4.8912436797017396</v>
      </c>
      <c r="AQ78">
        <v>0</v>
      </c>
      <c r="AR78">
        <v>15.457642199999993</v>
      </c>
      <c r="AS78">
        <v>16.899619785491726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3.8316632475609764</v>
      </c>
      <c r="AZ78">
        <v>4.7086098594539934</v>
      </c>
      <c r="BA78">
        <v>3.1886910986547088</v>
      </c>
      <c r="BB78">
        <v>2.4580595444015443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1314.602082745932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494.42000371900957</v>
      </c>
      <c r="L79">
        <v>16.489650024453347</v>
      </c>
      <c r="M79">
        <v>63.937300144411253</v>
      </c>
      <c r="N79">
        <v>52.974885197269856</v>
      </c>
      <c r="O79">
        <v>74.040221286507062</v>
      </c>
      <c r="P79">
        <v>30.001638134851135</v>
      </c>
      <c r="Q79">
        <v>9.6302555077767611</v>
      </c>
      <c r="R79">
        <v>19.135500622263194</v>
      </c>
      <c r="S79">
        <v>11.775261538000748</v>
      </c>
      <c r="T79">
        <v>1.4223539597315435</v>
      </c>
      <c r="U79">
        <v>59.638146029693367</v>
      </c>
      <c r="V79">
        <v>8.8312306620209071</v>
      </c>
      <c r="W79">
        <v>18.799717755150365</v>
      </c>
      <c r="X79">
        <v>62.448963252444521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18.721247232798088</v>
      </c>
      <c r="AE79">
        <v>25.454416911361609</v>
      </c>
      <c r="AF79">
        <v>0</v>
      </c>
      <c r="AG79">
        <v>29.888701790915309</v>
      </c>
      <c r="AH79">
        <v>78.203041173741255</v>
      </c>
      <c r="AI79">
        <v>34.130419304620716</v>
      </c>
      <c r="AJ79">
        <v>0</v>
      </c>
      <c r="AK79">
        <v>29.296105661141226</v>
      </c>
      <c r="AL79">
        <v>56.107501799999994</v>
      </c>
      <c r="AM79">
        <v>8.099308845440035</v>
      </c>
      <c r="AN79">
        <v>5.9294450811396067E-2</v>
      </c>
      <c r="AO79">
        <v>0</v>
      </c>
      <c r="AP79">
        <v>4.8912436797017396</v>
      </c>
      <c r="AQ79">
        <v>0</v>
      </c>
      <c r="AR79">
        <v>15.457642199999993</v>
      </c>
      <c r="AS79">
        <v>16.899619785491726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3.8316632475609764</v>
      </c>
      <c r="AZ79">
        <v>4.7086098594539934</v>
      </c>
      <c r="BA79">
        <v>3.1886910986547088</v>
      </c>
      <c r="BB79">
        <v>2.4580595444015443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1317.653005262378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494.42000371900957</v>
      </c>
      <c r="L80">
        <v>17.47</v>
      </c>
      <c r="M80">
        <v>63.937300144411253</v>
      </c>
      <c r="N80">
        <v>52.974885197269856</v>
      </c>
      <c r="O80">
        <v>74.040221286507062</v>
      </c>
      <c r="P80">
        <v>30.001638134851135</v>
      </c>
      <c r="Q80">
        <v>9.6302555077767611</v>
      </c>
      <c r="R80">
        <v>19.135500622263194</v>
      </c>
      <c r="S80">
        <v>11.775261538000748</v>
      </c>
      <c r="T80">
        <v>1.4223539597315435</v>
      </c>
      <c r="U80">
        <v>59.638146029693367</v>
      </c>
      <c r="V80">
        <v>8.8312306620209071</v>
      </c>
      <c r="W80">
        <v>18.799717755150365</v>
      </c>
      <c r="X80">
        <v>62.448963252444521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18.721247232798088</v>
      </c>
      <c r="AE80">
        <v>25.454416911361609</v>
      </c>
      <c r="AF80">
        <v>0</v>
      </c>
      <c r="AG80">
        <v>29.888701790915309</v>
      </c>
      <c r="AH80">
        <v>78.203041173741255</v>
      </c>
      <c r="AI80">
        <v>34.130419304620716</v>
      </c>
      <c r="AJ80">
        <v>0</v>
      </c>
      <c r="AK80">
        <v>29.296105661141226</v>
      </c>
      <c r="AL80">
        <v>56.107501799999994</v>
      </c>
      <c r="AM80">
        <v>8.099308845440035</v>
      </c>
      <c r="AN80">
        <v>5.9294450811396067E-2</v>
      </c>
      <c r="AO80">
        <v>0</v>
      </c>
      <c r="AP80">
        <v>4.8912436797017396</v>
      </c>
      <c r="AQ80">
        <v>0</v>
      </c>
      <c r="AR80">
        <v>15.457642199999993</v>
      </c>
      <c r="AS80">
        <v>16.899619785491726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3.8316632475609764</v>
      </c>
      <c r="AZ80">
        <v>4.7086098594539934</v>
      </c>
      <c r="BA80">
        <v>3.1886910986547088</v>
      </c>
      <c r="BB80">
        <v>2.4580595444015443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1318.6333552379244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494.42000371900957</v>
      </c>
      <c r="L81">
        <v>17.479444875395131</v>
      </c>
      <c r="M81">
        <v>63.937300144411253</v>
      </c>
      <c r="N81">
        <v>52.974885197269856</v>
      </c>
      <c r="O81">
        <v>74.040221286507062</v>
      </c>
      <c r="P81">
        <v>30.001638134851135</v>
      </c>
      <c r="Q81">
        <v>9.6302555077767611</v>
      </c>
      <c r="R81">
        <v>19.135500622263194</v>
      </c>
      <c r="S81">
        <v>11.775261538000748</v>
      </c>
      <c r="T81">
        <v>1.4223539597315435</v>
      </c>
      <c r="U81">
        <v>59.638146029693367</v>
      </c>
      <c r="V81">
        <v>8.8312306620209071</v>
      </c>
      <c r="W81">
        <v>18.799717755150365</v>
      </c>
      <c r="X81">
        <v>62.448963252444521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18.721247232798088</v>
      </c>
      <c r="AE81">
        <v>25.454416911361609</v>
      </c>
      <c r="AF81">
        <v>0</v>
      </c>
      <c r="AG81">
        <v>29.888701790915309</v>
      </c>
      <c r="AH81">
        <v>78.203041173741255</v>
      </c>
      <c r="AI81">
        <v>34.130419304620716</v>
      </c>
      <c r="AJ81">
        <v>0</v>
      </c>
      <c r="AK81">
        <v>29.296105661141226</v>
      </c>
      <c r="AL81">
        <v>56.107501799999994</v>
      </c>
      <c r="AM81">
        <v>8.099308845440035</v>
      </c>
      <c r="AN81">
        <v>5.9294450811396067E-2</v>
      </c>
      <c r="AO81">
        <v>0</v>
      </c>
      <c r="AP81">
        <v>3.2608291198011599</v>
      </c>
      <c r="AQ81">
        <v>0</v>
      </c>
      <c r="AR81">
        <v>15.457642199999993</v>
      </c>
      <c r="AS81">
        <v>16.899619785491726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3.8316632475609764</v>
      </c>
      <c r="AZ81">
        <v>4.7086098594539934</v>
      </c>
      <c r="BA81">
        <v>3.1886910986547088</v>
      </c>
      <c r="BB81">
        <v>2.4580595444015443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1317.0123855534191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494.42000371900957</v>
      </c>
      <c r="L82">
        <v>17.479444875395131</v>
      </c>
      <c r="M82">
        <v>63.937300144411253</v>
      </c>
      <c r="N82">
        <v>52.974885197269856</v>
      </c>
      <c r="O82">
        <v>74.040221286507062</v>
      </c>
      <c r="P82">
        <v>30.001638134851135</v>
      </c>
      <c r="Q82">
        <v>9.6302555077767611</v>
      </c>
      <c r="R82">
        <v>19.135500622263194</v>
      </c>
      <c r="S82">
        <v>11.775261538000748</v>
      </c>
      <c r="T82">
        <v>1.4223539597315435</v>
      </c>
      <c r="U82">
        <v>59.638146029693367</v>
      </c>
      <c r="V82">
        <v>8.8312306620209071</v>
      </c>
      <c r="W82">
        <v>18.799717755150365</v>
      </c>
      <c r="X82">
        <v>62.448963252444521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18.721247232798088</v>
      </c>
      <c r="AE82">
        <v>25.454416911361609</v>
      </c>
      <c r="AF82">
        <v>0</v>
      </c>
      <c r="AG82">
        <v>29.888701790915309</v>
      </c>
      <c r="AH82">
        <v>78.203041173741255</v>
      </c>
      <c r="AI82">
        <v>3.2817710955467341</v>
      </c>
      <c r="AJ82">
        <v>0</v>
      </c>
      <c r="AK82">
        <v>29.296105661141226</v>
      </c>
      <c r="AL82">
        <v>56.107501799999994</v>
      </c>
      <c r="AM82">
        <v>8.099308845440035</v>
      </c>
      <c r="AN82">
        <v>5.9294450811396067E-2</v>
      </c>
      <c r="AO82">
        <v>0</v>
      </c>
      <c r="AP82">
        <v>3.2608291198011599</v>
      </c>
      <c r="AQ82">
        <v>0</v>
      </c>
      <c r="AR82">
        <v>15.457642199999993</v>
      </c>
      <c r="AS82">
        <v>16.899619785491726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3.8316632475609764</v>
      </c>
      <c r="AZ82">
        <v>4.7086098594539934</v>
      </c>
      <c r="BA82">
        <v>3.1886910986547088</v>
      </c>
      <c r="BB82">
        <v>2.4580595444015443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1286.163737344345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494.42000371900957</v>
      </c>
      <c r="L83">
        <v>17.479444875395131</v>
      </c>
      <c r="M83">
        <v>63.937300144411253</v>
      </c>
      <c r="N83">
        <v>52.974885197269856</v>
      </c>
      <c r="O83">
        <v>74.040221286507062</v>
      </c>
      <c r="P83">
        <v>30.001638134851135</v>
      </c>
      <c r="Q83">
        <v>9.6302555077767611</v>
      </c>
      <c r="R83">
        <v>19.135500622263194</v>
      </c>
      <c r="S83">
        <v>11.775261538000748</v>
      </c>
      <c r="T83">
        <v>1.4223539597315435</v>
      </c>
      <c r="U83">
        <v>59.638146029693367</v>
      </c>
      <c r="V83">
        <v>8.8312306620209071</v>
      </c>
      <c r="W83">
        <v>18.799717755150365</v>
      </c>
      <c r="X83">
        <v>62.448963252444521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18.721247232798088</v>
      </c>
      <c r="AE83">
        <v>25.454416911361609</v>
      </c>
      <c r="AF83">
        <v>0</v>
      </c>
      <c r="AG83">
        <v>29.888701790915309</v>
      </c>
      <c r="AH83">
        <v>78.203041173741255</v>
      </c>
      <c r="AI83">
        <v>3.2817710955467341</v>
      </c>
      <c r="AJ83">
        <v>0</v>
      </c>
      <c r="AK83">
        <v>29.296105661141226</v>
      </c>
      <c r="AL83">
        <v>56.107501799999994</v>
      </c>
      <c r="AM83">
        <v>8.099308845440035</v>
      </c>
      <c r="AN83">
        <v>5.9294450811396067E-2</v>
      </c>
      <c r="AO83">
        <v>0</v>
      </c>
      <c r="AP83">
        <v>3.2608291198011599</v>
      </c>
      <c r="AQ83">
        <v>0</v>
      </c>
      <c r="AR83">
        <v>15.457642199999993</v>
      </c>
      <c r="AS83">
        <v>16.899619785491726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3.8316632475609764</v>
      </c>
      <c r="AZ83">
        <v>4.7086098594539934</v>
      </c>
      <c r="BA83">
        <v>3.1886910986547088</v>
      </c>
      <c r="BB83">
        <v>2.4580595444015443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1286.163737344345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494.42000371900957</v>
      </c>
      <c r="L84">
        <v>17.479444875395131</v>
      </c>
      <c r="M84">
        <v>63.937300144411253</v>
      </c>
      <c r="N84">
        <v>52.974885197269856</v>
      </c>
      <c r="O84">
        <v>74.040221286507062</v>
      </c>
      <c r="P84">
        <v>30.001638134851135</v>
      </c>
      <c r="Q84">
        <v>9.6302555077767611</v>
      </c>
      <c r="R84">
        <v>19.135500622263194</v>
      </c>
      <c r="S84">
        <v>11.775261538000748</v>
      </c>
      <c r="T84">
        <v>1.4223539597315435</v>
      </c>
      <c r="U84">
        <v>59.638146029693367</v>
      </c>
      <c r="V84">
        <v>8.8312306620209071</v>
      </c>
      <c r="W84">
        <v>18.799717755150365</v>
      </c>
      <c r="X84">
        <v>62.448963252444521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18.721247232798088</v>
      </c>
      <c r="AE84">
        <v>25.454416911361609</v>
      </c>
      <c r="AF84">
        <v>0</v>
      </c>
      <c r="AG84">
        <v>29.888701790915309</v>
      </c>
      <c r="AH84">
        <v>78.203041173741255</v>
      </c>
      <c r="AI84">
        <v>3.2817710955467341</v>
      </c>
      <c r="AJ84">
        <v>0</v>
      </c>
      <c r="AK84">
        <v>29.296105661141226</v>
      </c>
      <c r="AL84">
        <v>56.107501799999994</v>
      </c>
      <c r="AM84">
        <v>8.099308845440035</v>
      </c>
      <c r="AN84">
        <v>5.9294450811396067E-2</v>
      </c>
      <c r="AO84">
        <v>0</v>
      </c>
      <c r="AP84">
        <v>3.2608291198011599</v>
      </c>
      <c r="AQ84">
        <v>0</v>
      </c>
      <c r="AR84">
        <v>15.457642199999993</v>
      </c>
      <c r="AS84">
        <v>16.899619785491726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3.8316632475609764</v>
      </c>
      <c r="AZ84">
        <v>4.7086098594539934</v>
      </c>
      <c r="BA84">
        <v>3.1886910986547088</v>
      </c>
      <c r="BB84">
        <v>2.4580595444015443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1286.163737344345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494.42000371900957</v>
      </c>
      <c r="L85">
        <v>17.479444875395131</v>
      </c>
      <c r="M85">
        <v>63.937300144411253</v>
      </c>
      <c r="N85">
        <v>52.974885197269856</v>
      </c>
      <c r="O85">
        <v>74.040221286507062</v>
      </c>
      <c r="P85">
        <v>30.001638134851135</v>
      </c>
      <c r="Q85">
        <v>9.6302555077767611</v>
      </c>
      <c r="R85">
        <v>19.135500622263194</v>
      </c>
      <c r="S85">
        <v>11.775261538000748</v>
      </c>
      <c r="T85">
        <v>1.4223539597315435</v>
      </c>
      <c r="U85">
        <v>59.638146029693367</v>
      </c>
      <c r="V85">
        <v>8.8312306620209071</v>
      </c>
      <c r="W85">
        <v>18.799717755150365</v>
      </c>
      <c r="X85">
        <v>62.448963252444521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18.721247232798088</v>
      </c>
      <c r="AE85">
        <v>25.454416911361609</v>
      </c>
      <c r="AF85">
        <v>0</v>
      </c>
      <c r="AG85">
        <v>29.888701790915309</v>
      </c>
      <c r="AH85">
        <v>78.203041173741255</v>
      </c>
      <c r="AI85">
        <v>3.2817710955467341</v>
      </c>
      <c r="AJ85">
        <v>0</v>
      </c>
      <c r="AK85">
        <v>29.296105661141226</v>
      </c>
      <c r="AL85">
        <v>56.107501799999994</v>
      </c>
      <c r="AM85">
        <v>8.099308845440035</v>
      </c>
      <c r="AN85">
        <v>5.9294450811396067E-2</v>
      </c>
      <c r="AO85">
        <v>0</v>
      </c>
      <c r="AP85">
        <v>3.2608291198011599</v>
      </c>
      <c r="AQ85">
        <v>0</v>
      </c>
      <c r="AR85">
        <v>15.457642199999993</v>
      </c>
      <c r="AS85">
        <v>16.899619785491726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3.8316632475609764</v>
      </c>
      <c r="AZ85">
        <v>4.7086098594539934</v>
      </c>
      <c r="BA85">
        <v>3.1886910986547088</v>
      </c>
      <c r="BB85">
        <v>2.4580595444015443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1286.163737344345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494.42000371900957</v>
      </c>
      <c r="L86">
        <v>17.479444875395131</v>
      </c>
      <c r="M86">
        <v>63.937300144411253</v>
      </c>
      <c r="N86">
        <v>52.974885197269856</v>
      </c>
      <c r="O86">
        <v>74.040221286507062</v>
      </c>
      <c r="P86">
        <v>30.001638134851135</v>
      </c>
      <c r="Q86">
        <v>9.6302555077767611</v>
      </c>
      <c r="R86">
        <v>19.135500622263194</v>
      </c>
      <c r="S86">
        <v>11.775261538000748</v>
      </c>
      <c r="T86">
        <v>1.4223539597315435</v>
      </c>
      <c r="U86">
        <v>59.638146029693367</v>
      </c>
      <c r="V86">
        <v>8.8312306620209071</v>
      </c>
      <c r="W86">
        <v>18.799717755150365</v>
      </c>
      <c r="X86">
        <v>62.448963252444521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29.888701790915309</v>
      </c>
      <c r="AH86">
        <v>77.317362310874955</v>
      </c>
      <c r="AI86">
        <v>3.2817710955467341</v>
      </c>
      <c r="AJ86">
        <v>0</v>
      </c>
      <c r="AK86">
        <v>29.296105661141226</v>
      </c>
      <c r="AL86">
        <v>56.107501799999994</v>
      </c>
      <c r="AM86">
        <v>8.0829470315288088</v>
      </c>
      <c r="AN86">
        <v>5.9294450811396067E-2</v>
      </c>
      <c r="AO86">
        <v>0</v>
      </c>
      <c r="AP86">
        <v>3.2608291198011599</v>
      </c>
      <c r="AQ86">
        <v>0</v>
      </c>
      <c r="AR86">
        <v>15.457642199999993</v>
      </c>
      <c r="AS86">
        <v>16.289584599997912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3.6886581401985108</v>
      </c>
      <c r="AZ86">
        <v>4.7086098594539934</v>
      </c>
      <c r="BA86">
        <v>3.0981780368098164</v>
      </c>
      <c r="BB86">
        <v>2.4580595444015443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1276.8705139001393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494.42000371900957</v>
      </c>
      <c r="L87">
        <v>17.479444875395131</v>
      </c>
      <c r="M87">
        <v>63.937300144411253</v>
      </c>
      <c r="N87">
        <v>52.974885197269856</v>
      </c>
      <c r="O87">
        <v>74.040221286507062</v>
      </c>
      <c r="P87">
        <v>30.001638134851135</v>
      </c>
      <c r="Q87">
        <v>9.6302555077767611</v>
      </c>
      <c r="R87">
        <v>19.135500622263194</v>
      </c>
      <c r="S87">
        <v>11.775261538000748</v>
      </c>
      <c r="T87">
        <v>1.4223539597315435</v>
      </c>
      <c r="U87">
        <v>59.638146029693367</v>
      </c>
      <c r="V87">
        <v>8.8312306620209071</v>
      </c>
      <c r="W87">
        <v>18.799717755150365</v>
      </c>
      <c r="X87">
        <v>62.448963252444521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29.888701790915309</v>
      </c>
      <c r="AH87">
        <v>77.317362310874955</v>
      </c>
      <c r="AI87">
        <v>9.188958889400217</v>
      </c>
      <c r="AJ87">
        <v>0</v>
      </c>
      <c r="AK87">
        <v>29.296105661141226</v>
      </c>
      <c r="AL87">
        <v>56.107501799999994</v>
      </c>
      <c r="AM87">
        <v>8.0829470315288088</v>
      </c>
      <c r="AN87">
        <v>5.9294450811396067E-2</v>
      </c>
      <c r="AO87">
        <v>0</v>
      </c>
      <c r="AP87">
        <v>3.2608291198011599</v>
      </c>
      <c r="AQ87">
        <v>0</v>
      </c>
      <c r="AR87">
        <v>15.457642199999993</v>
      </c>
      <c r="AS87">
        <v>16.289584599997912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3.6886581401985108</v>
      </c>
      <c r="AZ87">
        <v>4.7086098594539934</v>
      </c>
      <c r="BA87">
        <v>3.0981780368098164</v>
      </c>
      <c r="BB87">
        <v>2.4580595444015443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1282.7777016939929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494.42000371900957</v>
      </c>
      <c r="L88">
        <v>17.479444875395131</v>
      </c>
      <c r="M88">
        <v>63.937300144411253</v>
      </c>
      <c r="N88">
        <v>52.974885197269856</v>
      </c>
      <c r="O88">
        <v>74.040221286507062</v>
      </c>
      <c r="P88">
        <v>30.001638134851135</v>
      </c>
      <c r="Q88">
        <v>9.6302555077767611</v>
      </c>
      <c r="R88">
        <v>19.135500622263194</v>
      </c>
      <c r="S88">
        <v>11.775261538000748</v>
      </c>
      <c r="T88">
        <v>1.4223539597315435</v>
      </c>
      <c r="U88">
        <v>59.638146029693367</v>
      </c>
      <c r="V88">
        <v>8.8312306620209071</v>
      </c>
      <c r="W88">
        <v>18.799717755150365</v>
      </c>
      <c r="X88">
        <v>62.448963252444521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29.888701790915309</v>
      </c>
      <c r="AH88">
        <v>77.317362310874955</v>
      </c>
      <c r="AI88">
        <v>9.188958889400217</v>
      </c>
      <c r="AJ88">
        <v>0</v>
      </c>
      <c r="AK88">
        <v>29.296105661141226</v>
      </c>
      <c r="AL88">
        <v>56.107501799999994</v>
      </c>
      <c r="AM88">
        <v>8.0829470315288088</v>
      </c>
      <c r="AN88">
        <v>5.9294450811396067E-2</v>
      </c>
      <c r="AO88">
        <v>0</v>
      </c>
      <c r="AP88">
        <v>3.2608291198011599</v>
      </c>
      <c r="AQ88">
        <v>0</v>
      </c>
      <c r="AR88">
        <v>15.457642199999993</v>
      </c>
      <c r="AS88">
        <v>16.289584599997912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3.6886581401985108</v>
      </c>
      <c r="AZ88">
        <v>4.7086098594539934</v>
      </c>
      <c r="BA88">
        <v>3.0981780368098164</v>
      </c>
      <c r="BB88">
        <v>2.4580595444015443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1282.7777016939929</v>
      </c>
    </row>
    <row r="89" spans="1:117">
      <c r="A89" t="s">
        <v>131</v>
      </c>
      <c r="B89">
        <v>0</v>
      </c>
      <c r="C89">
        <v>0</v>
      </c>
      <c r="D89">
        <v>12.44</v>
      </c>
      <c r="E89">
        <v>0</v>
      </c>
      <c r="F89">
        <v>0</v>
      </c>
      <c r="G89">
        <v>20.458716436637388</v>
      </c>
      <c r="H89">
        <v>0</v>
      </c>
      <c r="I89">
        <v>0</v>
      </c>
      <c r="J89">
        <v>55.207720214305361</v>
      </c>
      <c r="K89">
        <v>494.42000371900957</v>
      </c>
      <c r="L89">
        <v>17.479444875395131</v>
      </c>
      <c r="M89">
        <v>63.937300144411253</v>
      </c>
      <c r="N89">
        <v>52.974885197269856</v>
      </c>
      <c r="O89">
        <v>74.040221286507062</v>
      </c>
      <c r="P89">
        <v>34.079841466491821</v>
      </c>
      <c r="Q89">
        <v>9.6302555077767611</v>
      </c>
      <c r="R89">
        <v>19.135500622263194</v>
      </c>
      <c r="S89">
        <v>11.775261538000748</v>
      </c>
      <c r="T89">
        <v>1.4223539597315435</v>
      </c>
      <c r="U89">
        <v>59.638146029693367</v>
      </c>
      <c r="V89">
        <v>8.8312306620209071</v>
      </c>
      <c r="W89">
        <v>18.799717755150365</v>
      </c>
      <c r="X89">
        <v>62.448963252444521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29.888701790915309</v>
      </c>
      <c r="AH89">
        <v>77.317362310874955</v>
      </c>
      <c r="AI89">
        <v>9.188958889400217</v>
      </c>
      <c r="AJ89">
        <v>0</v>
      </c>
      <c r="AK89">
        <v>29.296105661141226</v>
      </c>
      <c r="AL89">
        <v>56.107501799999994</v>
      </c>
      <c r="AM89">
        <v>8.0829470315288088</v>
      </c>
      <c r="AN89">
        <v>5.9294450811396067E-2</v>
      </c>
      <c r="AO89">
        <v>0</v>
      </c>
      <c r="AP89">
        <v>3.2608291198011599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3.6886581401985108</v>
      </c>
      <c r="AZ89">
        <v>4.7086098594539934</v>
      </c>
      <c r="BA89">
        <v>3.0981780368098164</v>
      </c>
      <c r="BB89">
        <v>2.4580595444015443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1374.9623416765764</v>
      </c>
    </row>
    <row r="90" spans="1:117">
      <c r="A90" t="s">
        <v>132</v>
      </c>
      <c r="B90">
        <v>0</v>
      </c>
      <c r="C90">
        <v>0</v>
      </c>
      <c r="D90">
        <v>45.72</v>
      </c>
      <c r="E90">
        <v>0</v>
      </c>
      <c r="F90">
        <v>0</v>
      </c>
      <c r="G90">
        <v>76.64</v>
      </c>
      <c r="H90">
        <v>0</v>
      </c>
      <c r="I90">
        <v>0</v>
      </c>
      <c r="J90">
        <v>92.53</v>
      </c>
      <c r="K90">
        <v>494.42000371900957</v>
      </c>
      <c r="L90">
        <v>17.479444875395131</v>
      </c>
      <c r="M90">
        <v>63.937300144411253</v>
      </c>
      <c r="N90">
        <v>52.974885197269856</v>
      </c>
      <c r="O90">
        <v>74.040221286507062</v>
      </c>
      <c r="P90">
        <v>34.079841466491821</v>
      </c>
      <c r="Q90">
        <v>9.6302555077767611</v>
      </c>
      <c r="R90">
        <v>19.135500622263194</v>
      </c>
      <c r="S90">
        <v>11.775261538000748</v>
      </c>
      <c r="T90">
        <v>1.4223539597315435</v>
      </c>
      <c r="U90">
        <v>59.638146029693367</v>
      </c>
      <c r="V90">
        <v>8.8312306620209071</v>
      </c>
      <c r="W90">
        <v>18.799717755150365</v>
      </c>
      <c r="X90">
        <v>62.448963252444521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18.721247232798088</v>
      </c>
      <c r="AE90">
        <v>25.454416911361609</v>
      </c>
      <c r="AF90">
        <v>0</v>
      </c>
      <c r="AG90">
        <v>29.888701790915309</v>
      </c>
      <c r="AH90">
        <v>78.203041173741255</v>
      </c>
      <c r="AI90">
        <v>9.188958889400217</v>
      </c>
      <c r="AJ90">
        <v>0</v>
      </c>
      <c r="AK90">
        <v>29.296105661141226</v>
      </c>
      <c r="AL90">
        <v>56.107501799999994</v>
      </c>
      <c r="AM90">
        <v>8.099308845440035</v>
      </c>
      <c r="AN90">
        <v>5.9294450811396067E-2</v>
      </c>
      <c r="AO90">
        <v>0</v>
      </c>
      <c r="AP90">
        <v>3.2608291198011599</v>
      </c>
      <c r="AQ90">
        <v>0</v>
      </c>
      <c r="AR90">
        <v>15.457642199999993</v>
      </c>
      <c r="AS90">
        <v>16.899619785491726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3.8316632475609764</v>
      </c>
      <c r="AZ90">
        <v>4.7086098594539934</v>
      </c>
      <c r="BA90">
        <v>3.1886910986547088</v>
      </c>
      <c r="BB90">
        <v>2.4580595444015443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1511.0391284698392</v>
      </c>
    </row>
    <row r="91" spans="1:117">
      <c r="A91" t="s">
        <v>133</v>
      </c>
      <c r="B91">
        <v>0</v>
      </c>
      <c r="C91">
        <v>0</v>
      </c>
      <c r="D91">
        <v>26.61</v>
      </c>
      <c r="E91">
        <v>0</v>
      </c>
      <c r="F91">
        <v>0</v>
      </c>
      <c r="G91">
        <v>40.9</v>
      </c>
      <c r="H91">
        <v>0</v>
      </c>
      <c r="I91">
        <v>0</v>
      </c>
      <c r="J91">
        <v>92.53</v>
      </c>
      <c r="K91">
        <v>494.42000371900957</v>
      </c>
      <c r="L91">
        <v>17.479444875395131</v>
      </c>
      <c r="M91">
        <v>63.937300144411253</v>
      </c>
      <c r="N91">
        <v>52.974885197269856</v>
      </c>
      <c r="O91">
        <v>74.040221286507062</v>
      </c>
      <c r="P91">
        <v>34.079841466491821</v>
      </c>
      <c r="Q91">
        <v>9.6302555077767611</v>
      </c>
      <c r="R91">
        <v>19.135500622263194</v>
      </c>
      <c r="S91">
        <v>11.775261538000748</v>
      </c>
      <c r="T91">
        <v>1.4223539597315435</v>
      </c>
      <c r="U91">
        <v>59.638146029693367</v>
      </c>
      <c r="V91">
        <v>8.8312306620209071</v>
      </c>
      <c r="W91">
        <v>18.799717755150365</v>
      </c>
      <c r="X91">
        <v>62.448963252444521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18.721247232798088</v>
      </c>
      <c r="AE91">
        <v>25.454416911361609</v>
      </c>
      <c r="AF91">
        <v>0</v>
      </c>
      <c r="AG91">
        <v>29.888701790915309</v>
      </c>
      <c r="AH91">
        <v>78.203041173741255</v>
      </c>
      <c r="AI91">
        <v>9.188958889400217</v>
      </c>
      <c r="AJ91">
        <v>0</v>
      </c>
      <c r="AK91">
        <v>29.296105661141226</v>
      </c>
      <c r="AL91">
        <v>55.270076400000001</v>
      </c>
      <c r="AM91">
        <v>8.099308845440035</v>
      </c>
      <c r="AN91">
        <v>5.9294450811396067E-2</v>
      </c>
      <c r="AO91">
        <v>0</v>
      </c>
      <c r="AP91">
        <v>4.3477721597348795</v>
      </c>
      <c r="AQ91">
        <v>0</v>
      </c>
      <c r="AR91">
        <v>15.457642199999993</v>
      </c>
      <c r="AS91">
        <v>16.899619785491726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3.8316632475609764</v>
      </c>
      <c r="AZ91">
        <v>4.7086098594539934</v>
      </c>
      <c r="BA91">
        <v>3.1886910986547088</v>
      </c>
      <c r="BB91">
        <v>2.4580595444015443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1456.4386461097731</v>
      </c>
    </row>
    <row r="92" spans="1:117">
      <c r="A92" t="s">
        <v>134</v>
      </c>
      <c r="B92">
        <v>0</v>
      </c>
      <c r="C92">
        <v>0</v>
      </c>
      <c r="D92">
        <v>26.61</v>
      </c>
      <c r="E92">
        <v>0</v>
      </c>
      <c r="F92">
        <v>0</v>
      </c>
      <c r="G92">
        <v>40.899840554564172</v>
      </c>
      <c r="H92">
        <v>0</v>
      </c>
      <c r="I92">
        <v>0</v>
      </c>
      <c r="J92">
        <v>92.53</v>
      </c>
      <c r="K92">
        <v>494.42000371900957</v>
      </c>
      <c r="L92">
        <v>17.479444875395131</v>
      </c>
      <c r="M92">
        <v>63.937300144411253</v>
      </c>
      <c r="N92">
        <v>52.974885197269856</v>
      </c>
      <c r="O92">
        <v>74.040221286507062</v>
      </c>
      <c r="P92">
        <v>34.079841466491821</v>
      </c>
      <c r="Q92">
        <v>9.6302555077767611</v>
      </c>
      <c r="R92">
        <v>19.135500622263194</v>
      </c>
      <c r="S92">
        <v>11.775261538000748</v>
      </c>
      <c r="T92">
        <v>1.4223539597315435</v>
      </c>
      <c r="U92">
        <v>59.638146029693367</v>
      </c>
      <c r="V92">
        <v>8.8312306620209071</v>
      </c>
      <c r="W92">
        <v>18.799717755150365</v>
      </c>
      <c r="X92">
        <v>62.448963252444521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18.721247232798088</v>
      </c>
      <c r="AE92">
        <v>25.454416911361609</v>
      </c>
      <c r="AF92">
        <v>0</v>
      </c>
      <c r="AG92">
        <v>29.888701790915309</v>
      </c>
      <c r="AH92">
        <v>78.203041173741255</v>
      </c>
      <c r="AI92">
        <v>9.188958889400217</v>
      </c>
      <c r="AJ92">
        <v>0</v>
      </c>
      <c r="AK92">
        <v>29.296105661141226</v>
      </c>
      <c r="AL92">
        <v>55.270076400000001</v>
      </c>
      <c r="AM92">
        <v>8.099308845440035</v>
      </c>
      <c r="AN92">
        <v>5.9294450811396067E-2</v>
      </c>
      <c r="AO92">
        <v>0</v>
      </c>
      <c r="AP92">
        <v>4.3477721597348795</v>
      </c>
      <c r="AQ92">
        <v>0</v>
      </c>
      <c r="AR92">
        <v>15.457642199999993</v>
      </c>
      <c r="AS92">
        <v>16.899619785491726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3.8316632475609764</v>
      </c>
      <c r="AZ92">
        <v>4.7086098594539934</v>
      </c>
      <c r="BA92">
        <v>3.1886910986547088</v>
      </c>
      <c r="BB92">
        <v>2.4580595444015443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1456.4384866643372</v>
      </c>
    </row>
    <row r="93" spans="1:117">
      <c r="A93" t="s">
        <v>135</v>
      </c>
      <c r="B93">
        <v>0</v>
      </c>
      <c r="C93">
        <v>0</v>
      </c>
      <c r="D93">
        <v>23.2</v>
      </c>
      <c r="E93">
        <v>0</v>
      </c>
      <c r="F93">
        <v>0</v>
      </c>
      <c r="G93">
        <v>35.729869370236862</v>
      </c>
      <c r="H93">
        <v>0</v>
      </c>
      <c r="I93">
        <v>0</v>
      </c>
      <c r="J93">
        <v>35.58</v>
      </c>
      <c r="K93">
        <v>494.42000371900957</v>
      </c>
      <c r="L93">
        <v>17.479444875395131</v>
      </c>
      <c r="M93">
        <v>63.937300144411253</v>
      </c>
      <c r="N93">
        <v>52.974885197269856</v>
      </c>
      <c r="O93">
        <v>74.040221286507062</v>
      </c>
      <c r="P93">
        <v>34.079841466491821</v>
      </c>
      <c r="Q93">
        <v>9.6302555077767611</v>
      </c>
      <c r="R93">
        <v>19.135500622263194</v>
      </c>
      <c r="S93">
        <v>11.775261538000748</v>
      </c>
      <c r="T93">
        <v>1.4223539597315435</v>
      </c>
      <c r="U93">
        <v>59.638146029693367</v>
      </c>
      <c r="V93">
        <v>8.8312306620209071</v>
      </c>
      <c r="W93">
        <v>18.799717755150365</v>
      </c>
      <c r="X93">
        <v>62.448963252444521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18.721247232798088</v>
      </c>
      <c r="AE93">
        <v>25.454416911361609</v>
      </c>
      <c r="AF93">
        <v>0</v>
      </c>
      <c r="AG93">
        <v>29.888701790915309</v>
      </c>
      <c r="AH93">
        <v>78.203041173741255</v>
      </c>
      <c r="AI93">
        <v>9.188958889400217</v>
      </c>
      <c r="AJ93">
        <v>0</v>
      </c>
      <c r="AK93">
        <v>29.296105661141226</v>
      </c>
      <c r="AL93">
        <v>55.270076400000001</v>
      </c>
      <c r="AM93">
        <v>8.099308845440035</v>
      </c>
      <c r="AN93">
        <v>5.9294450811396067E-2</v>
      </c>
      <c r="AO93">
        <v>0</v>
      </c>
      <c r="AP93">
        <v>4.3477721597348795</v>
      </c>
      <c r="AQ93">
        <v>0</v>
      </c>
      <c r="AR93">
        <v>15.457642199999993</v>
      </c>
      <c r="AS93">
        <v>16.899619785491726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3.8316632475609764</v>
      </c>
      <c r="AZ93">
        <v>4.7086098594539934</v>
      </c>
      <c r="BA93">
        <v>3.1886910986547088</v>
      </c>
      <c r="BB93">
        <v>2.4580595444015443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1390.90851548001</v>
      </c>
    </row>
    <row r="94" spans="1:117">
      <c r="A94" t="s">
        <v>136</v>
      </c>
      <c r="B94">
        <v>0</v>
      </c>
      <c r="C94">
        <v>0</v>
      </c>
      <c r="D94">
        <v>23.200000000000003</v>
      </c>
      <c r="E94">
        <v>0</v>
      </c>
      <c r="F94">
        <v>0</v>
      </c>
      <c r="G94">
        <v>35.729869370236862</v>
      </c>
      <c r="H94">
        <v>0</v>
      </c>
      <c r="I94">
        <v>0</v>
      </c>
      <c r="J94">
        <v>35.58</v>
      </c>
      <c r="K94">
        <v>494.42000371900957</v>
      </c>
      <c r="L94">
        <v>17.479444875395131</v>
      </c>
      <c r="M94">
        <v>63.937300144411253</v>
      </c>
      <c r="N94">
        <v>52.974885197269856</v>
      </c>
      <c r="O94">
        <v>74.040221286507062</v>
      </c>
      <c r="P94">
        <v>34.079841466491821</v>
      </c>
      <c r="Q94">
        <v>9.6302555077767611</v>
      </c>
      <c r="R94">
        <v>19.135500622263194</v>
      </c>
      <c r="S94">
        <v>11.775261538000748</v>
      </c>
      <c r="T94">
        <v>1.4223539597315435</v>
      </c>
      <c r="U94">
        <v>59.638146029693367</v>
      </c>
      <c r="V94">
        <v>8.8312306620209071</v>
      </c>
      <c r="W94">
        <v>18.799717755150365</v>
      </c>
      <c r="X94">
        <v>62.448963252444521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29.888701790915309</v>
      </c>
      <c r="AH94">
        <v>77.317362310874955</v>
      </c>
      <c r="AI94">
        <v>9.188958889400217</v>
      </c>
      <c r="AJ94">
        <v>0</v>
      </c>
      <c r="AK94">
        <v>29.296105661141226</v>
      </c>
      <c r="AL94">
        <v>55.270076400000001</v>
      </c>
      <c r="AM94">
        <v>8.0829470315288088</v>
      </c>
      <c r="AN94">
        <v>5.9294450811396067E-2</v>
      </c>
      <c r="AO94">
        <v>0</v>
      </c>
      <c r="AP94">
        <v>3.2608291198011599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3.6886581401985108</v>
      </c>
      <c r="AZ94">
        <v>4.7086098594539934</v>
      </c>
      <c r="BA94">
        <v>3.0981780368098164</v>
      </c>
      <c r="BB94">
        <v>2.4580595444015443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1381.894772312507</v>
      </c>
    </row>
    <row r="95" spans="1:117">
      <c r="A95" t="s">
        <v>137</v>
      </c>
      <c r="B95">
        <v>0</v>
      </c>
      <c r="C95">
        <v>0</v>
      </c>
      <c r="D95">
        <v>23.549307749386752</v>
      </c>
      <c r="E95">
        <v>0</v>
      </c>
      <c r="F95">
        <v>0</v>
      </c>
      <c r="G95">
        <v>35.729869370236862</v>
      </c>
      <c r="H95">
        <v>0</v>
      </c>
      <c r="I95">
        <v>0</v>
      </c>
      <c r="J95">
        <v>35.58</v>
      </c>
      <c r="K95">
        <v>494.42000371900957</v>
      </c>
      <c r="L95">
        <v>17.479444875395131</v>
      </c>
      <c r="M95">
        <v>63.937300144411253</v>
      </c>
      <c r="N95">
        <v>52.974885197269856</v>
      </c>
      <c r="O95">
        <v>74.040221286507062</v>
      </c>
      <c r="P95">
        <v>34.079841466491821</v>
      </c>
      <c r="Q95">
        <v>9.6302555077767611</v>
      </c>
      <c r="R95">
        <v>19.135500622263194</v>
      </c>
      <c r="S95">
        <v>11.775261538000748</v>
      </c>
      <c r="T95">
        <v>1.4223539597315435</v>
      </c>
      <c r="U95">
        <v>59.638146029693367</v>
      </c>
      <c r="V95">
        <v>8.8312306620209071</v>
      </c>
      <c r="W95">
        <v>18.799717755150365</v>
      </c>
      <c r="X95">
        <v>62.448963252444521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29.888701790915309</v>
      </c>
      <c r="AH95">
        <v>77.317362310874955</v>
      </c>
      <c r="AI95">
        <v>9.188958889400217</v>
      </c>
      <c r="AJ95">
        <v>0</v>
      </c>
      <c r="AK95">
        <v>29.296105661141226</v>
      </c>
      <c r="AL95">
        <v>55.270076400000001</v>
      </c>
      <c r="AM95">
        <v>8.0829470315288088</v>
      </c>
      <c r="AN95">
        <v>5.9294450811396067E-2</v>
      </c>
      <c r="AO95">
        <v>0</v>
      </c>
      <c r="AP95">
        <v>4.076036399751449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3.6886581401985108</v>
      </c>
      <c r="AZ95">
        <v>4.7086098594539934</v>
      </c>
      <c r="BA95">
        <v>3.0981780368098164</v>
      </c>
      <c r="BB95">
        <v>2.4580595444015443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1383.0592873418441</v>
      </c>
    </row>
    <row r="96" spans="1:117">
      <c r="A96" t="s">
        <v>138</v>
      </c>
      <c r="B96">
        <v>0</v>
      </c>
      <c r="C96">
        <v>0</v>
      </c>
      <c r="D96">
        <v>23.549307749386752</v>
      </c>
      <c r="E96">
        <v>0</v>
      </c>
      <c r="F96">
        <v>0</v>
      </c>
      <c r="G96">
        <v>35.729869370236862</v>
      </c>
      <c r="H96">
        <v>0</v>
      </c>
      <c r="I96">
        <v>0</v>
      </c>
      <c r="J96">
        <v>35.58</v>
      </c>
      <c r="K96">
        <v>494.42000371900957</v>
      </c>
      <c r="L96">
        <v>17.479444875395131</v>
      </c>
      <c r="M96">
        <v>63.937300144411253</v>
      </c>
      <c r="N96">
        <v>52.974885197269856</v>
      </c>
      <c r="O96">
        <v>74.040221286507062</v>
      </c>
      <c r="P96">
        <v>34.079841466491821</v>
      </c>
      <c r="Q96">
        <v>9.6302555077767611</v>
      </c>
      <c r="R96">
        <v>19.135500622263194</v>
      </c>
      <c r="S96">
        <v>11.775261538000748</v>
      </c>
      <c r="T96">
        <v>1.4223539597315435</v>
      </c>
      <c r="U96">
        <v>59.638146029693367</v>
      </c>
      <c r="V96">
        <v>8.8312306620209071</v>
      </c>
      <c r="W96">
        <v>18.799717755150365</v>
      </c>
      <c r="X96">
        <v>62.448963252444521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29.888701790915309</v>
      </c>
      <c r="AH96">
        <v>77.317362310874955</v>
      </c>
      <c r="AI96">
        <v>9.188958889400217</v>
      </c>
      <c r="AJ96">
        <v>0</v>
      </c>
      <c r="AK96">
        <v>29.296105661141226</v>
      </c>
      <c r="AL96">
        <v>55.270076400000001</v>
      </c>
      <c r="AM96">
        <v>6.8176001910987596</v>
      </c>
      <c r="AN96">
        <v>5.9294450811396067E-2</v>
      </c>
      <c r="AO96">
        <v>0</v>
      </c>
      <c r="AP96">
        <v>4.076036399751449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3.6886581401985108</v>
      </c>
      <c r="AZ96">
        <v>4.7086098594539934</v>
      </c>
      <c r="BA96">
        <v>3.0981780368098164</v>
      </c>
      <c r="BB96">
        <v>2.4580595444015443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1381.793940501414</v>
      </c>
    </row>
    <row r="97" spans="1:117">
      <c r="A97" t="s">
        <v>139</v>
      </c>
      <c r="B97">
        <v>0</v>
      </c>
      <c r="C97">
        <v>0</v>
      </c>
      <c r="D97">
        <v>23.549307749386752</v>
      </c>
      <c r="E97">
        <v>0</v>
      </c>
      <c r="F97">
        <v>0</v>
      </c>
      <c r="G97">
        <v>35.729883818181811</v>
      </c>
      <c r="H97">
        <v>0</v>
      </c>
      <c r="I97">
        <v>0</v>
      </c>
      <c r="J97">
        <v>35.58</v>
      </c>
      <c r="K97">
        <v>494.42000371900957</v>
      </c>
      <c r="L97">
        <v>17.479444875395131</v>
      </c>
      <c r="M97">
        <v>63.937300144411253</v>
      </c>
      <c r="N97">
        <v>52.974885197269856</v>
      </c>
      <c r="O97">
        <v>74.040221286507062</v>
      </c>
      <c r="P97">
        <v>34.079841466491821</v>
      </c>
      <c r="Q97">
        <v>9.6302555077767611</v>
      </c>
      <c r="R97">
        <v>19.135500622263194</v>
      </c>
      <c r="S97">
        <v>11.775261538000748</v>
      </c>
      <c r="T97">
        <v>1.4223539597315435</v>
      </c>
      <c r="U97">
        <v>59.638146029693367</v>
      </c>
      <c r="V97">
        <v>8.8312306620209071</v>
      </c>
      <c r="W97">
        <v>18.799717755150365</v>
      </c>
      <c r="X97">
        <v>62.448963252444521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29.888701790915309</v>
      </c>
      <c r="AH97">
        <v>77.317362310874955</v>
      </c>
      <c r="AI97">
        <v>9.188958889400217</v>
      </c>
      <c r="AJ97">
        <v>0</v>
      </c>
      <c r="AK97">
        <v>29.296105661141226</v>
      </c>
      <c r="AL97">
        <v>55.270076400000001</v>
      </c>
      <c r="AM97">
        <v>6.8176001910987596</v>
      </c>
      <c r="AN97">
        <v>5.9294450811396067E-2</v>
      </c>
      <c r="AO97">
        <v>0</v>
      </c>
      <c r="AP97">
        <v>1.9021503198840097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3.6886581401985108</v>
      </c>
      <c r="AZ97">
        <v>4.7086098594539934</v>
      </c>
      <c r="BA97">
        <v>3.0981780368098164</v>
      </c>
      <c r="BB97">
        <v>2.4580595444015443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1379.6200688694914</v>
      </c>
    </row>
    <row r="98" spans="1:117">
      <c r="A98" t="s">
        <v>140</v>
      </c>
      <c r="B98">
        <v>0</v>
      </c>
      <c r="C98">
        <v>0</v>
      </c>
      <c r="D98">
        <v>23.549307749386752</v>
      </c>
      <c r="E98">
        <v>0</v>
      </c>
      <c r="F98">
        <v>0</v>
      </c>
      <c r="G98">
        <v>35.729883818181811</v>
      </c>
      <c r="H98">
        <v>0</v>
      </c>
      <c r="I98">
        <v>0</v>
      </c>
      <c r="J98">
        <v>35.58</v>
      </c>
      <c r="K98">
        <v>494.42000371900957</v>
      </c>
      <c r="L98">
        <v>17.479444875395131</v>
      </c>
      <c r="M98">
        <v>63.937300144411253</v>
      </c>
      <c r="N98">
        <v>52.974885197269856</v>
      </c>
      <c r="O98">
        <v>74.040221286507062</v>
      </c>
      <c r="P98">
        <v>34.079841466491821</v>
      </c>
      <c r="Q98">
        <v>9.6302555077767611</v>
      </c>
      <c r="R98">
        <v>19.135500622263194</v>
      </c>
      <c r="S98">
        <v>11.775261538000748</v>
      </c>
      <c r="T98">
        <v>1.4223539597315435</v>
      </c>
      <c r="U98">
        <v>59.638146029693367</v>
      </c>
      <c r="V98">
        <v>8.8312306620209071</v>
      </c>
      <c r="W98">
        <v>18.799717755150365</v>
      </c>
      <c r="X98">
        <v>62.448963252444521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29.888701790915309</v>
      </c>
      <c r="AH98">
        <v>77.317362310874955</v>
      </c>
      <c r="AI98">
        <v>9.188958889400217</v>
      </c>
      <c r="AJ98">
        <v>0</v>
      </c>
      <c r="AK98">
        <v>29.296105661141226</v>
      </c>
      <c r="AL98">
        <v>55.270076400000001</v>
      </c>
      <c r="AM98">
        <v>6.8176001910987596</v>
      </c>
      <c r="AN98">
        <v>5.9294450811396067E-2</v>
      </c>
      <c r="AO98">
        <v>0</v>
      </c>
      <c r="AP98">
        <v>1.9021503198840097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3.6886581401985108</v>
      </c>
      <c r="AZ98">
        <v>4.7086098594539934</v>
      </c>
      <c r="BA98">
        <v>3.0981780368098164</v>
      </c>
      <c r="BB98">
        <v>2.4580595444015443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1379.6200688694914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6.3531769567141086E-2</v>
      </c>
      <c r="E99">
        <f t="shared" si="2"/>
        <v>0</v>
      </c>
      <c r="F99">
        <f t="shared" si="2"/>
        <v>0</v>
      </c>
      <c r="G99">
        <f t="shared" si="2"/>
        <v>9.8807932284463731E-2</v>
      </c>
      <c r="H99">
        <f t="shared" si="2"/>
        <v>0</v>
      </c>
      <c r="I99">
        <f t="shared" si="2"/>
        <v>0</v>
      </c>
      <c r="J99">
        <f t="shared" si="2"/>
        <v>0.13656943005357633</v>
      </c>
      <c r="K99">
        <f t="shared" si="2"/>
        <v>10.066022974464971</v>
      </c>
      <c r="L99">
        <f t="shared" si="2"/>
        <v>0.32469222147419224</v>
      </c>
      <c r="M99">
        <f t="shared" si="2"/>
        <v>1.5344952034658692</v>
      </c>
      <c r="N99">
        <f t="shared" si="2"/>
        <v>1.2713972447344779</v>
      </c>
      <c r="O99">
        <f t="shared" si="2"/>
        <v>1.7769653108761718</v>
      </c>
      <c r="P99">
        <f t="shared" si="2"/>
        <v>0.72590914762561387</v>
      </c>
      <c r="Q99">
        <f t="shared" si="2"/>
        <v>0.21920465784848595</v>
      </c>
      <c r="R99">
        <f t="shared" si="2"/>
        <v>0.43345543719443508</v>
      </c>
      <c r="S99">
        <f t="shared" si="2"/>
        <v>0.26737606940263814</v>
      </c>
      <c r="T99">
        <f t="shared" si="2"/>
        <v>3.2775834601298154E-2</v>
      </c>
      <c r="U99">
        <f t="shared" si="2"/>
        <v>1.4245209598109276</v>
      </c>
      <c r="V99">
        <f t="shared" si="2"/>
        <v>0.20240315722606944</v>
      </c>
      <c r="W99">
        <f t="shared" si="2"/>
        <v>0.44808311484306673</v>
      </c>
      <c r="X99">
        <f t="shared" si="2"/>
        <v>1.5003925056162533</v>
      </c>
      <c r="Y99">
        <f t="shared" si="2"/>
        <v>0</v>
      </c>
      <c r="Z99">
        <f t="shared" si="2"/>
        <v>0.10665101505663617</v>
      </c>
      <c r="AA99">
        <f t="shared" si="2"/>
        <v>0.38542967173987391</v>
      </c>
      <c r="AB99">
        <f t="shared" si="2"/>
        <v>0.50333683199693402</v>
      </c>
      <c r="AC99">
        <f t="shared" si="2"/>
        <v>0.35962515834211417</v>
      </c>
      <c r="AD99">
        <f t="shared" si="2"/>
        <v>0.44341893989642267</v>
      </c>
      <c r="AE99">
        <f t="shared" si="2"/>
        <v>0.61090600587267896</v>
      </c>
      <c r="AF99">
        <f t="shared" si="2"/>
        <v>0</v>
      </c>
      <c r="AG99">
        <f t="shared" si="2"/>
        <v>0.71732884298196609</v>
      </c>
      <c r="AH99">
        <f t="shared" si="2"/>
        <v>1.8582737320496003</v>
      </c>
      <c r="AI99">
        <f t="shared" si="2"/>
        <v>0.22089601144817217</v>
      </c>
      <c r="AJ99">
        <f t="shared" si="2"/>
        <v>0</v>
      </c>
      <c r="AK99">
        <f t="shared" si="2"/>
        <v>0.70310653586738847</v>
      </c>
      <c r="AL99">
        <f t="shared" si="2"/>
        <v>1.3232975243222243</v>
      </c>
      <c r="AM99">
        <f t="shared" si="2"/>
        <v>6.8168503284061488E-2</v>
      </c>
      <c r="AN99">
        <f t="shared" si="2"/>
        <v>1.4509699335333243E-3</v>
      </c>
      <c r="AO99">
        <f t="shared" si="2"/>
        <v>2.2452220224000001E-3</v>
      </c>
      <c r="AP99">
        <f t="shared" si="2"/>
        <v>7.34773480941176E-2</v>
      </c>
      <c r="AQ99">
        <f t="shared" si="2"/>
        <v>0</v>
      </c>
      <c r="AR99">
        <f t="shared" si="2"/>
        <v>0.38082009420000007</v>
      </c>
      <c r="AS99">
        <f t="shared" si="2"/>
        <v>0.39278013595643141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8.8956810686851642E-2</v>
      </c>
      <c r="AZ99">
        <f t="shared" si="2"/>
        <v>0.1130066366268957</v>
      </c>
      <c r="BA99">
        <f t="shared" si="2"/>
        <v>7.4627812068970373E-2</v>
      </c>
      <c r="BB99">
        <f t="shared" si="2"/>
        <v>5.8543784027027097E-2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29.012950557563972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0.60064460370321437</v>
      </c>
      <c r="E3">
        <v>0</v>
      </c>
      <c r="F3">
        <v>0</v>
      </c>
      <c r="G3">
        <v>0.34118054327327224</v>
      </c>
      <c r="H3">
        <v>0</v>
      </c>
      <c r="I3">
        <v>0</v>
      </c>
      <c r="J3">
        <v>0</v>
      </c>
      <c r="K3">
        <v>158.47000119200567</v>
      </c>
      <c r="L3">
        <v>63.13799481878997</v>
      </c>
      <c r="M3">
        <v>0</v>
      </c>
      <c r="N3">
        <v>29.132686535708341</v>
      </c>
      <c r="O3">
        <v>48.93014623917869</v>
      </c>
      <c r="P3">
        <v>45.601256896447005</v>
      </c>
      <c r="Q3">
        <v>5.3501419487648665</v>
      </c>
      <c r="R3">
        <v>10.397555197050012</v>
      </c>
      <c r="S3">
        <v>6.477393443654063</v>
      </c>
      <c r="T3">
        <v>0</v>
      </c>
      <c r="U3">
        <v>278.83490529740556</v>
      </c>
      <c r="V3">
        <v>5.1007108013937277</v>
      </c>
      <c r="W3">
        <v>10.870878742990653</v>
      </c>
      <c r="X3">
        <v>36.118780759493674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3.4353858800967663</v>
      </c>
      <c r="AJ3">
        <v>0</v>
      </c>
      <c r="AK3">
        <v>12.547074551795488</v>
      </c>
      <c r="AL3">
        <v>19.099462200000001</v>
      </c>
      <c r="AM3">
        <v>3.8779506980621754</v>
      </c>
      <c r="AN3">
        <v>0</v>
      </c>
      <c r="AO3">
        <v>0</v>
      </c>
      <c r="AP3">
        <v>2.4826443592016578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844.96089174745418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158.47000119200567</v>
      </c>
      <c r="L4">
        <v>63.13799481878997</v>
      </c>
      <c r="M4">
        <v>0</v>
      </c>
      <c r="N4">
        <v>29.132686535708341</v>
      </c>
      <c r="O4">
        <v>48.93014623917869</v>
      </c>
      <c r="P4">
        <v>45.601256896447005</v>
      </c>
      <c r="Q4">
        <v>5.3501419487648665</v>
      </c>
      <c r="R4">
        <v>10.397555197050012</v>
      </c>
      <c r="S4">
        <v>6.477393443654063</v>
      </c>
      <c r="T4">
        <v>0</v>
      </c>
      <c r="U4">
        <v>278.88345353226168</v>
      </c>
      <c r="V4">
        <v>5.1007108013937277</v>
      </c>
      <c r="W4">
        <v>10.870878742990653</v>
      </c>
      <c r="X4">
        <v>36.118780759493674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3.4353858800967663</v>
      </c>
      <c r="AJ4">
        <v>0</v>
      </c>
      <c r="AK4">
        <v>12.547074551795488</v>
      </c>
      <c r="AL4">
        <v>19.099462200000001</v>
      </c>
      <c r="AM4">
        <v>3.8779506980621754</v>
      </c>
      <c r="AN4">
        <v>0</v>
      </c>
      <c r="AO4">
        <v>0</v>
      </c>
      <c r="AP4">
        <v>2.4826443592016578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844.06761483533376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158.47000119200567</v>
      </c>
      <c r="L5">
        <v>63.13799481878997</v>
      </c>
      <c r="M5">
        <v>0</v>
      </c>
      <c r="N5">
        <v>29.132686535708341</v>
      </c>
      <c r="O5">
        <v>48.93014623917869</v>
      </c>
      <c r="P5">
        <v>63.652194891917638</v>
      </c>
      <c r="Q5">
        <v>5.3501419487648665</v>
      </c>
      <c r="R5">
        <v>10.397555197050012</v>
      </c>
      <c r="S5">
        <v>6.477393443654063</v>
      </c>
      <c r="T5">
        <v>0</v>
      </c>
      <c r="U5">
        <v>278.88345353226168</v>
      </c>
      <c r="V5">
        <v>5.1007108013937277</v>
      </c>
      <c r="W5">
        <v>10.870878742990653</v>
      </c>
      <c r="X5">
        <v>36.118780759493674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3.4353858800967663</v>
      </c>
      <c r="AJ5">
        <v>0</v>
      </c>
      <c r="AK5">
        <v>12.547074551795488</v>
      </c>
      <c r="AL5">
        <v>19.099462200000001</v>
      </c>
      <c r="AM5">
        <v>3.8779506980621754</v>
      </c>
      <c r="AN5">
        <v>0</v>
      </c>
      <c r="AO5">
        <v>0</v>
      </c>
      <c r="AP5">
        <v>2.4826443592016578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862.11855283080433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158.47000119200567</v>
      </c>
      <c r="L6">
        <v>63.13799481878997</v>
      </c>
      <c r="M6">
        <v>0</v>
      </c>
      <c r="N6">
        <v>29.132686535708341</v>
      </c>
      <c r="O6">
        <v>48.93014623917869</v>
      </c>
      <c r="P6">
        <v>63.923490319322816</v>
      </c>
      <c r="Q6">
        <v>5.3501419487648665</v>
      </c>
      <c r="R6">
        <v>10.397555197050012</v>
      </c>
      <c r="S6">
        <v>6.477393443654063</v>
      </c>
      <c r="T6">
        <v>0</v>
      </c>
      <c r="U6">
        <v>278.88345353226168</v>
      </c>
      <c r="V6">
        <v>5.1007108013937277</v>
      </c>
      <c r="W6">
        <v>10.870878742990653</v>
      </c>
      <c r="X6">
        <v>36.118780759493674</v>
      </c>
      <c r="Y6">
        <v>0</v>
      </c>
      <c r="Z6">
        <v>1.5999696219999999</v>
      </c>
      <c r="AA6">
        <v>10.341010608884202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3.4353858800967663</v>
      </c>
      <c r="AJ6">
        <v>0</v>
      </c>
      <c r="AK6">
        <v>12.547074551795488</v>
      </c>
      <c r="AL6">
        <v>19.099462200000001</v>
      </c>
      <c r="AM6">
        <v>3.8779506980621754</v>
      </c>
      <c r="AN6">
        <v>0</v>
      </c>
      <c r="AO6">
        <v>0</v>
      </c>
      <c r="AP6">
        <v>0.59709160417531082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860.50429550318313</v>
      </c>
    </row>
    <row r="7" spans="1:117">
      <c r="A7" t="s">
        <v>49</v>
      </c>
      <c r="B7">
        <v>0</v>
      </c>
      <c r="C7">
        <v>0</v>
      </c>
      <c r="D7">
        <v>0.37928535483870973</v>
      </c>
      <c r="E7">
        <v>0</v>
      </c>
      <c r="F7">
        <v>0</v>
      </c>
      <c r="G7">
        <v>0.56063035897435909</v>
      </c>
      <c r="H7">
        <v>0</v>
      </c>
      <c r="I7">
        <v>0</v>
      </c>
      <c r="J7">
        <v>0</v>
      </c>
      <c r="K7">
        <v>158.47000119200567</v>
      </c>
      <c r="L7">
        <v>63.13799481878997</v>
      </c>
      <c r="M7">
        <v>0</v>
      </c>
      <c r="N7">
        <v>29.132686535708341</v>
      </c>
      <c r="O7">
        <v>48.93014623917869</v>
      </c>
      <c r="P7">
        <v>63.923490319322816</v>
      </c>
      <c r="Q7">
        <v>5.3501419487648665</v>
      </c>
      <c r="R7">
        <v>10.397555197050012</v>
      </c>
      <c r="S7">
        <v>6.477393443654063</v>
      </c>
      <c r="T7">
        <v>0</v>
      </c>
      <c r="U7">
        <v>278.88345353226168</v>
      </c>
      <c r="V7">
        <v>5.1007108013937277</v>
      </c>
      <c r="W7">
        <v>10.870878742990653</v>
      </c>
      <c r="X7">
        <v>36.118780759493674</v>
      </c>
      <c r="Y7">
        <v>0</v>
      </c>
      <c r="Z7">
        <v>1.5999696219999999</v>
      </c>
      <c r="AA7">
        <v>10.341010608884202</v>
      </c>
      <c r="AB7">
        <v>9.6948764434807533</v>
      </c>
      <c r="AC7">
        <v>7.13000554075066</v>
      </c>
      <c r="AD7">
        <v>8.9657086774430734</v>
      </c>
      <c r="AE7">
        <v>12.130620974743888</v>
      </c>
      <c r="AF7">
        <v>0</v>
      </c>
      <c r="AG7">
        <v>0</v>
      </c>
      <c r="AH7">
        <v>37.526404974968557</v>
      </c>
      <c r="AI7">
        <v>3.4353858800967663</v>
      </c>
      <c r="AJ7">
        <v>0</v>
      </c>
      <c r="AK7">
        <v>12.547074551795488</v>
      </c>
      <c r="AL7">
        <v>18.529329000000004</v>
      </c>
      <c r="AM7">
        <v>3.8779506980621754</v>
      </c>
      <c r="AN7">
        <v>0</v>
      </c>
      <c r="AO7">
        <v>0</v>
      </c>
      <c r="AP7">
        <v>0.59709160417531082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860.87407801699612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158.47000119200567</v>
      </c>
      <c r="L8">
        <v>63.13799481878997</v>
      </c>
      <c r="M8">
        <v>0</v>
      </c>
      <c r="N8">
        <v>29.132686535708341</v>
      </c>
      <c r="O8">
        <v>48.93014623917869</v>
      </c>
      <c r="P8">
        <v>63.923490319322816</v>
      </c>
      <c r="Q8">
        <v>5.3501419487648665</v>
      </c>
      <c r="R8">
        <v>10.397555197050012</v>
      </c>
      <c r="S8">
        <v>6.477393443654063</v>
      </c>
      <c r="T8">
        <v>0</v>
      </c>
      <c r="U8">
        <v>278.88345353226168</v>
      </c>
      <c r="V8">
        <v>5.1007108013937277</v>
      </c>
      <c r="W8">
        <v>10.870878742990653</v>
      </c>
      <c r="X8">
        <v>36.118780759493674</v>
      </c>
      <c r="Y8">
        <v>0</v>
      </c>
      <c r="Z8">
        <v>1.5999696219999999</v>
      </c>
      <c r="AA8">
        <v>10.341010608884202</v>
      </c>
      <c r="AB8">
        <v>9.6948764434807533</v>
      </c>
      <c r="AC8">
        <v>7.13000554075066</v>
      </c>
      <c r="AD8">
        <v>8.9657086774430734</v>
      </c>
      <c r="AE8">
        <v>12.130620974743888</v>
      </c>
      <c r="AF8">
        <v>0</v>
      </c>
      <c r="AG8">
        <v>0</v>
      </c>
      <c r="AH8">
        <v>37.526404974968557</v>
      </c>
      <c r="AI8">
        <v>3.4353858800967663</v>
      </c>
      <c r="AJ8">
        <v>0</v>
      </c>
      <c r="AK8">
        <v>12.547074551795488</v>
      </c>
      <c r="AL8">
        <v>18.529329000000004</v>
      </c>
      <c r="AM8">
        <v>3.8779506980621754</v>
      </c>
      <c r="AN8">
        <v>0</v>
      </c>
      <c r="AO8">
        <v>0</v>
      </c>
      <c r="AP8">
        <v>0.59709160417531082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859.93416230318314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158.47000119200567</v>
      </c>
      <c r="L9">
        <v>63.13799481878997</v>
      </c>
      <c r="M9">
        <v>0</v>
      </c>
      <c r="N9">
        <v>29.132686535708341</v>
      </c>
      <c r="O9">
        <v>48.93014623917869</v>
      </c>
      <c r="P9">
        <v>63.923490319322816</v>
      </c>
      <c r="Q9">
        <v>5.3501419487648665</v>
      </c>
      <c r="R9">
        <v>10.397555197050012</v>
      </c>
      <c r="S9">
        <v>6.477393443654063</v>
      </c>
      <c r="T9">
        <v>0</v>
      </c>
      <c r="U9">
        <v>278.88345353226168</v>
      </c>
      <c r="V9">
        <v>5.1007108013937277</v>
      </c>
      <c r="W9">
        <v>10.870878742990653</v>
      </c>
      <c r="X9">
        <v>36.118780759493674</v>
      </c>
      <c r="Y9">
        <v>0</v>
      </c>
      <c r="Z9">
        <v>1.5999696219999999</v>
      </c>
      <c r="AA9">
        <v>10.341010608884202</v>
      </c>
      <c r="AB9">
        <v>9.6948764434807533</v>
      </c>
      <c r="AC9">
        <v>7.13000554075066</v>
      </c>
      <c r="AD9">
        <v>8.9657086774430734</v>
      </c>
      <c r="AE9">
        <v>12.130620974743888</v>
      </c>
      <c r="AF9">
        <v>0</v>
      </c>
      <c r="AG9">
        <v>0</v>
      </c>
      <c r="AH9">
        <v>37.526404974968557</v>
      </c>
      <c r="AI9">
        <v>4.372309109308425</v>
      </c>
      <c r="AJ9">
        <v>0</v>
      </c>
      <c r="AK9">
        <v>12.547074551795488</v>
      </c>
      <c r="AL9">
        <v>18.529329000000004</v>
      </c>
      <c r="AM9">
        <v>3.8779506980621754</v>
      </c>
      <c r="AN9">
        <v>0</v>
      </c>
      <c r="AO9">
        <v>0</v>
      </c>
      <c r="AP9">
        <v>0.59709160417531082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860.87108553239477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158.47000119200567</v>
      </c>
      <c r="L10">
        <v>63.13799481878997</v>
      </c>
      <c r="M10">
        <v>0</v>
      </c>
      <c r="N10">
        <v>29.132686535708341</v>
      </c>
      <c r="O10">
        <v>48.93014623917869</v>
      </c>
      <c r="P10">
        <v>63.923490319322816</v>
      </c>
      <c r="Q10">
        <v>5.3501419487648665</v>
      </c>
      <c r="R10">
        <v>10.397555197050012</v>
      </c>
      <c r="S10">
        <v>6.477393443654063</v>
      </c>
      <c r="T10">
        <v>0</v>
      </c>
      <c r="U10">
        <v>278.88345353226168</v>
      </c>
      <c r="V10">
        <v>5.1007108013937277</v>
      </c>
      <c r="W10">
        <v>10.870878742990653</v>
      </c>
      <c r="X10">
        <v>36.118780759493674</v>
      </c>
      <c r="Y10">
        <v>0</v>
      </c>
      <c r="Z10">
        <v>1.5999696219999999</v>
      </c>
      <c r="AA10">
        <v>10.341010608884202</v>
      </c>
      <c r="AB10">
        <v>9.6948764434807533</v>
      </c>
      <c r="AC10">
        <v>7.13000554075066</v>
      </c>
      <c r="AD10">
        <v>8.9657086774430734</v>
      </c>
      <c r="AE10">
        <v>12.130620974743888</v>
      </c>
      <c r="AF10">
        <v>0</v>
      </c>
      <c r="AG10">
        <v>0</v>
      </c>
      <c r="AH10">
        <v>37.526404974968557</v>
      </c>
      <c r="AI10">
        <v>4.372309109308425</v>
      </c>
      <c r="AJ10">
        <v>0</v>
      </c>
      <c r="AK10">
        <v>12.547074551795488</v>
      </c>
      <c r="AL10">
        <v>18.529329000000004</v>
      </c>
      <c r="AM10">
        <v>3.8779506980621754</v>
      </c>
      <c r="AN10">
        <v>0</v>
      </c>
      <c r="AO10">
        <v>0</v>
      </c>
      <c r="AP10">
        <v>2.4826443592016578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862.7566382874212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158.47000119200567</v>
      </c>
      <c r="L11">
        <v>63.13799481878997</v>
      </c>
      <c r="M11">
        <v>0</v>
      </c>
      <c r="N11">
        <v>29.132686535708341</v>
      </c>
      <c r="O11">
        <v>48.93014623917869</v>
      </c>
      <c r="P11">
        <v>63.923490319322816</v>
      </c>
      <c r="Q11">
        <v>5.3501419487648665</v>
      </c>
      <c r="R11">
        <v>10.397555197050012</v>
      </c>
      <c r="S11">
        <v>6.477393443654063</v>
      </c>
      <c r="T11">
        <v>0</v>
      </c>
      <c r="U11">
        <v>278.88345353226168</v>
      </c>
      <c r="V11">
        <v>5.1007108013937277</v>
      </c>
      <c r="W11">
        <v>10.870878742990653</v>
      </c>
      <c r="X11">
        <v>36.118780759493674</v>
      </c>
      <c r="Y11">
        <v>0</v>
      </c>
      <c r="Z11">
        <v>1.5999696219999999</v>
      </c>
      <c r="AA11">
        <v>10.341010608884202</v>
      </c>
      <c r="AB11">
        <v>9.6948764434807533</v>
      </c>
      <c r="AC11">
        <v>7.13000554075066</v>
      </c>
      <c r="AD11">
        <v>8.9657086774430734</v>
      </c>
      <c r="AE11">
        <v>12.130620974743888</v>
      </c>
      <c r="AF11">
        <v>0</v>
      </c>
      <c r="AG11">
        <v>0</v>
      </c>
      <c r="AH11">
        <v>37.526404974968557</v>
      </c>
      <c r="AI11">
        <v>4.372309109308425</v>
      </c>
      <c r="AJ11">
        <v>0</v>
      </c>
      <c r="AK11">
        <v>12.547074551795488</v>
      </c>
      <c r="AL11">
        <v>18.529329000000004</v>
      </c>
      <c r="AM11">
        <v>3.8779506980621754</v>
      </c>
      <c r="AN11">
        <v>0</v>
      </c>
      <c r="AO11">
        <v>0</v>
      </c>
      <c r="AP11">
        <v>0.59709160417531082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860.87108553239477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158.47000119200567</v>
      </c>
      <c r="L12">
        <v>63.13799481878997</v>
      </c>
      <c r="M12">
        <v>0</v>
      </c>
      <c r="N12">
        <v>29.132686535708341</v>
      </c>
      <c r="O12">
        <v>48.93014623917869</v>
      </c>
      <c r="P12">
        <v>63.923490319322816</v>
      </c>
      <c r="Q12">
        <v>5.3501419487648665</v>
      </c>
      <c r="R12">
        <v>10.397555197050012</v>
      </c>
      <c r="S12">
        <v>6.477393443654063</v>
      </c>
      <c r="T12">
        <v>0</v>
      </c>
      <c r="U12">
        <v>278.88345353226168</v>
      </c>
      <c r="V12">
        <v>5.1007108013937277</v>
      </c>
      <c r="W12">
        <v>10.870878742990653</v>
      </c>
      <c r="X12">
        <v>36.118780759493674</v>
      </c>
      <c r="Y12">
        <v>0</v>
      </c>
      <c r="Z12">
        <v>1.5999696219999999</v>
      </c>
      <c r="AA12">
        <v>10.341010608884202</v>
      </c>
      <c r="AB12">
        <v>9.6948764434807533</v>
      </c>
      <c r="AC12">
        <v>7.13000554075066</v>
      </c>
      <c r="AD12">
        <v>8.9657086774430734</v>
      </c>
      <c r="AE12">
        <v>12.130620974743888</v>
      </c>
      <c r="AF12">
        <v>0</v>
      </c>
      <c r="AG12">
        <v>0</v>
      </c>
      <c r="AH12">
        <v>37.526404974968557</v>
      </c>
      <c r="AI12">
        <v>4.372309109308425</v>
      </c>
      <c r="AJ12">
        <v>0</v>
      </c>
      <c r="AK12">
        <v>12.547074551795488</v>
      </c>
      <c r="AL12">
        <v>18.529329000000004</v>
      </c>
      <c r="AM12">
        <v>3.8779506980621754</v>
      </c>
      <c r="AN12">
        <v>0</v>
      </c>
      <c r="AO12">
        <v>0</v>
      </c>
      <c r="AP12">
        <v>0.59709160417531082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860.87108553239477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158.47000119200567</v>
      </c>
      <c r="L13">
        <v>63.13799481878997</v>
      </c>
      <c r="M13">
        <v>0</v>
      </c>
      <c r="N13">
        <v>29.132686535708341</v>
      </c>
      <c r="O13">
        <v>48.93014623917869</v>
      </c>
      <c r="P13">
        <v>63.923490319322816</v>
      </c>
      <c r="Q13">
        <v>5.3501419487648665</v>
      </c>
      <c r="R13">
        <v>10.397555197050012</v>
      </c>
      <c r="S13">
        <v>6.477393443654063</v>
      </c>
      <c r="T13">
        <v>0</v>
      </c>
      <c r="U13">
        <v>278.88345353226168</v>
      </c>
      <c r="V13">
        <v>5.1007108013937277</v>
      </c>
      <c r="W13">
        <v>10.870878742990653</v>
      </c>
      <c r="X13">
        <v>36.118780759493674</v>
      </c>
      <c r="Y13">
        <v>0</v>
      </c>
      <c r="Z13">
        <v>1.5999696219999999</v>
      </c>
      <c r="AA13">
        <v>10.341010608884202</v>
      </c>
      <c r="AB13">
        <v>9.6948764434807533</v>
      </c>
      <c r="AC13">
        <v>7.13000554075066</v>
      </c>
      <c r="AD13">
        <v>8.9657086774430734</v>
      </c>
      <c r="AE13">
        <v>12.130620974743888</v>
      </c>
      <c r="AF13">
        <v>0</v>
      </c>
      <c r="AG13">
        <v>0</v>
      </c>
      <c r="AH13">
        <v>37.526404974968557</v>
      </c>
      <c r="AI13">
        <v>4.372309109308425</v>
      </c>
      <c r="AJ13">
        <v>0</v>
      </c>
      <c r="AK13">
        <v>12.547074551795488</v>
      </c>
      <c r="AL13">
        <v>18.529329000000004</v>
      </c>
      <c r="AM13">
        <v>2.5839921134960373</v>
      </c>
      <c r="AN13">
        <v>0</v>
      </c>
      <c r="AO13">
        <v>0.8656441920000002</v>
      </c>
      <c r="AP13">
        <v>0.43996220792311524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860.28564174357655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158.47000119200567</v>
      </c>
      <c r="L14">
        <v>63.13799481878997</v>
      </c>
      <c r="M14">
        <v>0</v>
      </c>
      <c r="N14">
        <v>29.132686535708341</v>
      </c>
      <c r="O14">
        <v>48.93014623917869</v>
      </c>
      <c r="P14">
        <v>63.923490319322816</v>
      </c>
      <c r="Q14">
        <v>5.3501419487648665</v>
      </c>
      <c r="R14">
        <v>10.397555197050012</v>
      </c>
      <c r="S14">
        <v>6.477393443654063</v>
      </c>
      <c r="T14">
        <v>0</v>
      </c>
      <c r="U14">
        <v>278.88345353226168</v>
      </c>
      <c r="V14">
        <v>5.1007108013937277</v>
      </c>
      <c r="W14">
        <v>10.870878742990653</v>
      </c>
      <c r="X14">
        <v>36.118780759493674</v>
      </c>
      <c r="Y14">
        <v>0</v>
      </c>
      <c r="Z14">
        <v>1.5999696219999999</v>
      </c>
      <c r="AA14">
        <v>10.341010608884202</v>
      </c>
      <c r="AB14">
        <v>9.6948764434807533</v>
      </c>
      <c r="AC14">
        <v>7.13000554075066</v>
      </c>
      <c r="AD14">
        <v>8.9657086774430734</v>
      </c>
      <c r="AE14">
        <v>12.130620974743888</v>
      </c>
      <c r="AF14">
        <v>0</v>
      </c>
      <c r="AG14">
        <v>0</v>
      </c>
      <c r="AH14">
        <v>37.526404974968557</v>
      </c>
      <c r="AI14">
        <v>4.372309109308425</v>
      </c>
      <c r="AJ14">
        <v>0</v>
      </c>
      <c r="AK14">
        <v>12.547074551795488</v>
      </c>
      <c r="AL14">
        <v>18.529329000000004</v>
      </c>
      <c r="AM14">
        <v>1.2429328612950239</v>
      </c>
      <c r="AN14">
        <v>0</v>
      </c>
      <c r="AO14">
        <v>0.8656441920000002</v>
      </c>
      <c r="AP14">
        <v>0.43996220792311524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858.94458249137551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158.47000119200567</v>
      </c>
      <c r="L15">
        <v>63.13799481878997</v>
      </c>
      <c r="M15">
        <v>0</v>
      </c>
      <c r="N15">
        <v>29.132686535708341</v>
      </c>
      <c r="O15">
        <v>48.93014623917869</v>
      </c>
      <c r="P15">
        <v>63.923490319322816</v>
      </c>
      <c r="Q15">
        <v>5.3501419487648665</v>
      </c>
      <c r="R15">
        <v>10.397555197050012</v>
      </c>
      <c r="S15">
        <v>6.477393443654063</v>
      </c>
      <c r="T15">
        <v>0</v>
      </c>
      <c r="U15">
        <v>278.88345353226168</v>
      </c>
      <c r="V15">
        <v>5.1007108013937277</v>
      </c>
      <c r="W15">
        <v>10.870878742990653</v>
      </c>
      <c r="X15">
        <v>36.118780759493674</v>
      </c>
      <c r="Y15">
        <v>0</v>
      </c>
      <c r="Z15">
        <v>1.5999696219999999</v>
      </c>
      <c r="AA15">
        <v>10.341010608884202</v>
      </c>
      <c r="AB15">
        <v>9.6948764434807533</v>
      </c>
      <c r="AC15">
        <v>7.13000554075066</v>
      </c>
      <c r="AD15">
        <v>8.9657086774430734</v>
      </c>
      <c r="AE15">
        <v>12.130620974743888</v>
      </c>
      <c r="AF15">
        <v>0</v>
      </c>
      <c r="AG15">
        <v>0</v>
      </c>
      <c r="AH15">
        <v>37.526404974968557</v>
      </c>
      <c r="AI15">
        <v>4.372309109308425</v>
      </c>
      <c r="AJ15">
        <v>0</v>
      </c>
      <c r="AK15">
        <v>12.547074551795488</v>
      </c>
      <c r="AL15">
        <v>18.529329000000004</v>
      </c>
      <c r="AM15">
        <v>0</v>
      </c>
      <c r="AN15">
        <v>0</v>
      </c>
      <c r="AO15">
        <v>0</v>
      </c>
      <c r="AP15">
        <v>0.43996220792311524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856.83600543808052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158.47000119200567</v>
      </c>
      <c r="L16">
        <v>63.13799481878997</v>
      </c>
      <c r="M16">
        <v>0</v>
      </c>
      <c r="N16">
        <v>29.132686535708341</v>
      </c>
      <c r="O16">
        <v>48.93014623917869</v>
      </c>
      <c r="P16">
        <v>63.923490319322816</v>
      </c>
      <c r="Q16">
        <v>5.3501419487648665</v>
      </c>
      <c r="R16">
        <v>10.397555197050012</v>
      </c>
      <c r="S16">
        <v>6.477393443654063</v>
      </c>
      <c r="T16">
        <v>0</v>
      </c>
      <c r="U16">
        <v>278.88345353226168</v>
      </c>
      <c r="V16">
        <v>5.1007108013937277</v>
      </c>
      <c r="W16">
        <v>10.870878742990653</v>
      </c>
      <c r="X16">
        <v>36.118780759493674</v>
      </c>
      <c r="Y16">
        <v>0</v>
      </c>
      <c r="Z16">
        <v>1.5999696219999999</v>
      </c>
      <c r="AA16">
        <v>10.341010608884202</v>
      </c>
      <c r="AB16">
        <v>9.6948764434807533</v>
      </c>
      <c r="AC16">
        <v>7.13000554075066</v>
      </c>
      <c r="AD16">
        <v>8.9657086774430734</v>
      </c>
      <c r="AE16">
        <v>12.130620974743888</v>
      </c>
      <c r="AF16">
        <v>0</v>
      </c>
      <c r="AG16">
        <v>0</v>
      </c>
      <c r="AH16">
        <v>37.526404974968557</v>
      </c>
      <c r="AI16">
        <v>4.372309109308425</v>
      </c>
      <c r="AJ16">
        <v>0</v>
      </c>
      <c r="AK16">
        <v>12.547074551795488</v>
      </c>
      <c r="AL16">
        <v>18.529329000000004</v>
      </c>
      <c r="AM16">
        <v>0</v>
      </c>
      <c r="AN16">
        <v>0</v>
      </c>
      <c r="AO16">
        <v>0</v>
      </c>
      <c r="AP16">
        <v>0.43996220792311524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856.83600543808052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158.47000119200567</v>
      </c>
      <c r="L17">
        <v>63.13799481878997</v>
      </c>
      <c r="M17">
        <v>0</v>
      </c>
      <c r="N17">
        <v>29.132686535708341</v>
      </c>
      <c r="O17">
        <v>48.93014623917869</v>
      </c>
      <c r="P17">
        <v>63.923490319322816</v>
      </c>
      <c r="Q17">
        <v>5.3501419487648665</v>
      </c>
      <c r="R17">
        <v>10.397555197050012</v>
      </c>
      <c r="S17">
        <v>6.477393443654063</v>
      </c>
      <c r="T17">
        <v>0</v>
      </c>
      <c r="U17">
        <v>278.88345353226168</v>
      </c>
      <c r="V17">
        <v>5.1007108013937277</v>
      </c>
      <c r="W17">
        <v>10.870878742990653</v>
      </c>
      <c r="X17">
        <v>36.118780759493674</v>
      </c>
      <c r="Y17">
        <v>0</v>
      </c>
      <c r="Z17">
        <v>3.1999392439999998</v>
      </c>
      <c r="AA17">
        <v>10.341010608884202</v>
      </c>
      <c r="AB17">
        <v>9.6948764434807533</v>
      </c>
      <c r="AC17">
        <v>7.13000554075066</v>
      </c>
      <c r="AD17">
        <v>8.9657086774430734</v>
      </c>
      <c r="AE17">
        <v>12.130620974743888</v>
      </c>
      <c r="AF17">
        <v>0</v>
      </c>
      <c r="AG17">
        <v>0</v>
      </c>
      <c r="AH17">
        <v>37.526404974968557</v>
      </c>
      <c r="AI17">
        <v>4.372309109308425</v>
      </c>
      <c r="AJ17">
        <v>0</v>
      </c>
      <c r="AK17">
        <v>12.547074551795488</v>
      </c>
      <c r="AL17">
        <v>18.529329000000004</v>
      </c>
      <c r="AM17">
        <v>0</v>
      </c>
      <c r="AN17">
        <v>0</v>
      </c>
      <c r="AO17">
        <v>0</v>
      </c>
      <c r="AP17">
        <v>0.43996220792311524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858.43597506008041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158.47000119200567</v>
      </c>
      <c r="L18">
        <v>63.13799481878997</v>
      </c>
      <c r="M18">
        <v>0</v>
      </c>
      <c r="N18">
        <v>29.132686535708341</v>
      </c>
      <c r="O18">
        <v>48.93014623917869</v>
      </c>
      <c r="P18">
        <v>63.923490319322816</v>
      </c>
      <c r="Q18">
        <v>5.3501419487648665</v>
      </c>
      <c r="R18">
        <v>10.397555197050012</v>
      </c>
      <c r="S18">
        <v>6.477393443654063</v>
      </c>
      <c r="T18">
        <v>0</v>
      </c>
      <c r="U18">
        <v>278.88345353226168</v>
      </c>
      <c r="V18">
        <v>5.1007108013937277</v>
      </c>
      <c r="W18">
        <v>10.870878742990653</v>
      </c>
      <c r="X18">
        <v>36.118780759493674</v>
      </c>
      <c r="Y18">
        <v>0</v>
      </c>
      <c r="Z18">
        <v>3.1999392439999998</v>
      </c>
      <c r="AA18">
        <v>10.341010608884202</v>
      </c>
      <c r="AB18">
        <v>9.6948764434807533</v>
      </c>
      <c r="AC18">
        <v>7.13000554075066</v>
      </c>
      <c r="AD18">
        <v>8.9657086774430734</v>
      </c>
      <c r="AE18">
        <v>12.130620974743888</v>
      </c>
      <c r="AF18">
        <v>0</v>
      </c>
      <c r="AG18">
        <v>0</v>
      </c>
      <c r="AH18">
        <v>37.526404974968557</v>
      </c>
      <c r="AI18">
        <v>4.372309109308425</v>
      </c>
      <c r="AJ18">
        <v>0</v>
      </c>
      <c r="AK18">
        <v>12.547074551795488</v>
      </c>
      <c r="AL18">
        <v>18.529329000000004</v>
      </c>
      <c r="AM18">
        <v>0</v>
      </c>
      <c r="AN18">
        <v>0</v>
      </c>
      <c r="AO18">
        <v>0</v>
      </c>
      <c r="AP18">
        <v>0.43996220792311524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858.43597506008041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158.47000119200567</v>
      </c>
      <c r="L19">
        <v>63.13799481878997</v>
      </c>
      <c r="M19">
        <v>0</v>
      </c>
      <c r="N19">
        <v>29.132686535708341</v>
      </c>
      <c r="O19">
        <v>48.93014623917869</v>
      </c>
      <c r="P19">
        <v>63.923490319322816</v>
      </c>
      <c r="Q19">
        <v>5.3501419487648665</v>
      </c>
      <c r="R19">
        <v>10.397555197050012</v>
      </c>
      <c r="S19">
        <v>6.477393443654063</v>
      </c>
      <c r="T19">
        <v>0</v>
      </c>
      <c r="U19">
        <v>278.88345353226168</v>
      </c>
      <c r="V19">
        <v>5.1007108013937277</v>
      </c>
      <c r="W19">
        <v>10.870878742990653</v>
      </c>
      <c r="X19">
        <v>36.118780759493674</v>
      </c>
      <c r="Y19">
        <v>0</v>
      </c>
      <c r="Z19">
        <v>3.1999392439999998</v>
      </c>
      <c r="AA19">
        <v>10.341010608884202</v>
      </c>
      <c r="AB19">
        <v>9.6948764434807533</v>
      </c>
      <c r="AC19">
        <v>7.13000554075066</v>
      </c>
      <c r="AD19">
        <v>8.9657086774430734</v>
      </c>
      <c r="AE19">
        <v>12.130620974743888</v>
      </c>
      <c r="AF19">
        <v>0</v>
      </c>
      <c r="AG19">
        <v>0</v>
      </c>
      <c r="AH19">
        <v>37.526404974968557</v>
      </c>
      <c r="AI19">
        <v>4.372309109308425</v>
      </c>
      <c r="AJ19">
        <v>0</v>
      </c>
      <c r="AK19">
        <v>12.547074551795488</v>
      </c>
      <c r="AL19">
        <v>18.529329000000004</v>
      </c>
      <c r="AM19">
        <v>0</v>
      </c>
      <c r="AN19">
        <v>0</v>
      </c>
      <c r="AO19">
        <v>0</v>
      </c>
      <c r="AP19">
        <v>2.4826443592016578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860.47865721135895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158.47000119200567</v>
      </c>
      <c r="L20">
        <v>63.13799481878997</v>
      </c>
      <c r="M20">
        <v>0</v>
      </c>
      <c r="N20">
        <v>29.132686535708341</v>
      </c>
      <c r="O20">
        <v>48.93014623917869</v>
      </c>
      <c r="P20">
        <v>63.923490319322816</v>
      </c>
      <c r="Q20">
        <v>5.3501419487648665</v>
      </c>
      <c r="R20">
        <v>10.397555197050012</v>
      </c>
      <c r="S20">
        <v>6.477393443654063</v>
      </c>
      <c r="T20">
        <v>0</v>
      </c>
      <c r="U20">
        <v>278.88345353226168</v>
      </c>
      <c r="V20">
        <v>5.1007108013937277</v>
      </c>
      <c r="W20">
        <v>10.870878742990653</v>
      </c>
      <c r="X20">
        <v>36.118780759493674</v>
      </c>
      <c r="Y20">
        <v>0</v>
      </c>
      <c r="Z20">
        <v>3.1999392439999998</v>
      </c>
      <c r="AA20">
        <v>10.341010608884202</v>
      </c>
      <c r="AB20">
        <v>9.6948764434807533</v>
      </c>
      <c r="AC20">
        <v>7.13000554075066</v>
      </c>
      <c r="AD20">
        <v>8.9657086774430734</v>
      </c>
      <c r="AE20">
        <v>12.130620974743888</v>
      </c>
      <c r="AF20">
        <v>0</v>
      </c>
      <c r="AG20">
        <v>0</v>
      </c>
      <c r="AH20">
        <v>37.526404974968557</v>
      </c>
      <c r="AI20">
        <v>4.372309109308425</v>
      </c>
      <c r="AJ20">
        <v>0</v>
      </c>
      <c r="AK20">
        <v>12.547074551795488</v>
      </c>
      <c r="AL20">
        <v>18.529329000000004</v>
      </c>
      <c r="AM20">
        <v>0</v>
      </c>
      <c r="AN20">
        <v>0</v>
      </c>
      <c r="AO20">
        <v>0</v>
      </c>
      <c r="AP20">
        <v>2.4826443592016578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860.47865721135895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158.47000119200567</v>
      </c>
      <c r="L21">
        <v>63.13799481878997</v>
      </c>
      <c r="M21">
        <v>0</v>
      </c>
      <c r="N21">
        <v>29.132686535708341</v>
      </c>
      <c r="O21">
        <v>48.93014623917869</v>
      </c>
      <c r="P21">
        <v>63.923490319322816</v>
      </c>
      <c r="Q21">
        <v>5.3501419487648665</v>
      </c>
      <c r="R21">
        <v>10.397555197050012</v>
      </c>
      <c r="S21">
        <v>6.477393443654063</v>
      </c>
      <c r="T21">
        <v>0</v>
      </c>
      <c r="U21">
        <v>278.88345353226168</v>
      </c>
      <c r="V21">
        <v>5.1007108013937277</v>
      </c>
      <c r="W21">
        <v>10.870878742990653</v>
      </c>
      <c r="X21">
        <v>36.118780759493674</v>
      </c>
      <c r="Y21">
        <v>0</v>
      </c>
      <c r="Z21">
        <v>3.1999392439999998</v>
      </c>
      <c r="AA21">
        <v>10.341010608884202</v>
      </c>
      <c r="AB21">
        <v>9.6948764434807533</v>
      </c>
      <c r="AC21">
        <v>7.13000554075066</v>
      </c>
      <c r="AD21">
        <v>8.9657086774430734</v>
      </c>
      <c r="AE21">
        <v>12.130620974743888</v>
      </c>
      <c r="AF21">
        <v>0</v>
      </c>
      <c r="AG21">
        <v>0</v>
      </c>
      <c r="AH21">
        <v>37.526404974968557</v>
      </c>
      <c r="AI21">
        <v>4.372309109308425</v>
      </c>
      <c r="AJ21">
        <v>0</v>
      </c>
      <c r="AK21">
        <v>12.547074551795488</v>
      </c>
      <c r="AL21">
        <v>18.529329000000004</v>
      </c>
      <c r="AM21">
        <v>0</v>
      </c>
      <c r="AN21">
        <v>0</v>
      </c>
      <c r="AO21">
        <v>0</v>
      </c>
      <c r="AP21">
        <v>2.4826443592016578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860.47865721135895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158.47000119200567</v>
      </c>
      <c r="L22">
        <v>63.13799481878997</v>
      </c>
      <c r="M22">
        <v>0</v>
      </c>
      <c r="N22">
        <v>29.132686535708341</v>
      </c>
      <c r="O22">
        <v>48.93014623917869</v>
      </c>
      <c r="P22">
        <v>63.923490319322816</v>
      </c>
      <c r="Q22">
        <v>5.3501419487648665</v>
      </c>
      <c r="R22">
        <v>10.397555197050012</v>
      </c>
      <c r="S22">
        <v>6.477393443654063</v>
      </c>
      <c r="T22">
        <v>0</v>
      </c>
      <c r="U22">
        <v>278.88345353226168</v>
      </c>
      <c r="V22">
        <v>5.1007108013937277</v>
      </c>
      <c r="W22">
        <v>10.870878742990653</v>
      </c>
      <c r="X22">
        <v>36.118780759493674</v>
      </c>
      <c r="Y22">
        <v>0</v>
      </c>
      <c r="Z22">
        <v>3.1999392439999998</v>
      </c>
      <c r="AA22">
        <v>10.246423547937178</v>
      </c>
      <c r="AB22">
        <v>9.6948764434807533</v>
      </c>
      <c r="AC22">
        <v>7.13000554075066</v>
      </c>
      <c r="AD22">
        <v>8.9657086774430734</v>
      </c>
      <c r="AE22">
        <v>12.130620974743888</v>
      </c>
      <c r="AF22">
        <v>0</v>
      </c>
      <c r="AG22">
        <v>0</v>
      </c>
      <c r="AH22">
        <v>37.526404974968557</v>
      </c>
      <c r="AI22">
        <v>4.372309109308425</v>
      </c>
      <c r="AJ22">
        <v>0</v>
      </c>
      <c r="AK22">
        <v>12.547074551795488</v>
      </c>
      <c r="AL22">
        <v>18.529329000000004</v>
      </c>
      <c r="AM22">
        <v>0</v>
      </c>
      <c r="AN22">
        <v>0</v>
      </c>
      <c r="AO22">
        <v>0</v>
      </c>
      <c r="AP22">
        <v>0.43996220792311524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858.34138799913353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158.47000119200567</v>
      </c>
      <c r="L23">
        <v>63.13799481878997</v>
      </c>
      <c r="M23">
        <v>0</v>
      </c>
      <c r="N23">
        <v>29.132686535708341</v>
      </c>
      <c r="O23">
        <v>48.93014623917869</v>
      </c>
      <c r="P23">
        <v>63.923490319322816</v>
      </c>
      <c r="Q23">
        <v>5.3501419487648665</v>
      </c>
      <c r="R23">
        <v>10.397555197050012</v>
      </c>
      <c r="S23">
        <v>6.477393443654063</v>
      </c>
      <c r="T23">
        <v>0</v>
      </c>
      <c r="U23">
        <v>278.88345353226168</v>
      </c>
      <c r="V23">
        <v>5.1007108013937277</v>
      </c>
      <c r="W23">
        <v>10.870878742990653</v>
      </c>
      <c r="X23">
        <v>36.118780759493674</v>
      </c>
      <c r="Y23">
        <v>0</v>
      </c>
      <c r="Z23">
        <v>3.1999392439999998</v>
      </c>
      <c r="AA23">
        <v>6.880826944444447</v>
      </c>
      <c r="AB23">
        <v>9.6948764434807533</v>
      </c>
      <c r="AC23">
        <v>7.13000554075066</v>
      </c>
      <c r="AD23">
        <v>8.9657086774430734</v>
      </c>
      <c r="AE23">
        <v>12.130620974743888</v>
      </c>
      <c r="AF23">
        <v>0</v>
      </c>
      <c r="AG23">
        <v>0</v>
      </c>
      <c r="AH23">
        <v>37.526404974968557</v>
      </c>
      <c r="AI23">
        <v>1.5615389978810381</v>
      </c>
      <c r="AJ23">
        <v>0</v>
      </c>
      <c r="AK23">
        <v>12.547074551795488</v>
      </c>
      <c r="AL23">
        <v>18.529329000000004</v>
      </c>
      <c r="AM23">
        <v>0</v>
      </c>
      <c r="AN23">
        <v>0</v>
      </c>
      <c r="AO23">
        <v>0</v>
      </c>
      <c r="AP23">
        <v>0.43996220792311524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852.16502128421337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158.47055641222121</v>
      </c>
      <c r="L24">
        <v>63.138167343487659</v>
      </c>
      <c r="M24">
        <v>0</v>
      </c>
      <c r="N24">
        <v>29.132686535708341</v>
      </c>
      <c r="O24">
        <v>48.93014623917869</v>
      </c>
      <c r="P24">
        <v>63.923490319322816</v>
      </c>
      <c r="Q24">
        <v>5.3501419487648665</v>
      </c>
      <c r="R24">
        <v>10.397555197050012</v>
      </c>
      <c r="S24">
        <v>6.477393443654063</v>
      </c>
      <c r="T24">
        <v>0</v>
      </c>
      <c r="U24">
        <v>278.88345353226168</v>
      </c>
      <c r="V24">
        <v>5.1007108013937277</v>
      </c>
      <c r="W24">
        <v>10.870878742990653</v>
      </c>
      <c r="X24">
        <v>36.118780759493674</v>
      </c>
      <c r="Y24">
        <v>0</v>
      </c>
      <c r="Z24">
        <v>3.1999392439999998</v>
      </c>
      <c r="AA24">
        <v>6.880826944444447</v>
      </c>
      <c r="AB24">
        <v>9.6948764434807533</v>
      </c>
      <c r="AC24">
        <v>7.13000554075066</v>
      </c>
      <c r="AD24">
        <v>8.9657086774430734</v>
      </c>
      <c r="AE24">
        <v>12.130620974743888</v>
      </c>
      <c r="AF24">
        <v>0</v>
      </c>
      <c r="AG24">
        <v>0</v>
      </c>
      <c r="AH24">
        <v>37.526404974968557</v>
      </c>
      <c r="AI24">
        <v>1.5615389978810381</v>
      </c>
      <c r="AJ24">
        <v>0</v>
      </c>
      <c r="AK24">
        <v>12.547074551795488</v>
      </c>
      <c r="AL24">
        <v>18.529329000000004</v>
      </c>
      <c r="AM24">
        <v>0</v>
      </c>
      <c r="AN24">
        <v>0</v>
      </c>
      <c r="AO24">
        <v>0</v>
      </c>
      <c r="AP24">
        <v>0.43996220792311524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852.16574902912669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158.47060229855896</v>
      </c>
      <c r="L25">
        <v>63.138167343487659</v>
      </c>
      <c r="M25">
        <v>0</v>
      </c>
      <c r="N25">
        <v>29.132686535708341</v>
      </c>
      <c r="O25">
        <v>48.93014623917869</v>
      </c>
      <c r="P25">
        <v>63.923490319322816</v>
      </c>
      <c r="Q25">
        <v>5.3501419487648665</v>
      </c>
      <c r="R25">
        <v>10.397555197050012</v>
      </c>
      <c r="S25">
        <v>6.477393443654063</v>
      </c>
      <c r="T25">
        <v>0</v>
      </c>
      <c r="U25">
        <v>278.88345353226168</v>
      </c>
      <c r="V25">
        <v>5.1007108013937277</v>
      </c>
      <c r="W25">
        <v>10.870878742990653</v>
      </c>
      <c r="X25">
        <v>36.118780759493674</v>
      </c>
      <c r="Y25">
        <v>0</v>
      </c>
      <c r="Z25">
        <v>3.1999392439999998</v>
      </c>
      <c r="AA25">
        <v>6.880826944444447</v>
      </c>
      <c r="AB25">
        <v>9.6948764434807533</v>
      </c>
      <c r="AC25">
        <v>7.13000554075066</v>
      </c>
      <c r="AD25">
        <v>8.9657086774430734</v>
      </c>
      <c r="AE25">
        <v>12.130620974743888</v>
      </c>
      <c r="AF25">
        <v>0</v>
      </c>
      <c r="AG25">
        <v>0</v>
      </c>
      <c r="AH25">
        <v>37.526404974968557</v>
      </c>
      <c r="AI25">
        <v>3.4353858800967663</v>
      </c>
      <c r="AJ25">
        <v>0</v>
      </c>
      <c r="AK25">
        <v>12.547074551795488</v>
      </c>
      <c r="AL25">
        <v>18.529329000000004</v>
      </c>
      <c r="AM25">
        <v>0</v>
      </c>
      <c r="AN25">
        <v>0</v>
      </c>
      <c r="AO25">
        <v>0</v>
      </c>
      <c r="AP25">
        <v>0.43996220792311524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854.03964179768002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158.47065643347355</v>
      </c>
      <c r="L26">
        <v>63.138167343487659</v>
      </c>
      <c r="M26">
        <v>0</v>
      </c>
      <c r="N26">
        <v>29.132686535708341</v>
      </c>
      <c r="O26">
        <v>48.93014623917869</v>
      </c>
      <c r="P26">
        <v>63.923490319322816</v>
      </c>
      <c r="Q26">
        <v>5.3501419487648665</v>
      </c>
      <c r="R26">
        <v>10.397555197050012</v>
      </c>
      <c r="S26">
        <v>6.477393443654063</v>
      </c>
      <c r="T26">
        <v>0</v>
      </c>
      <c r="U26">
        <v>278.88345353226168</v>
      </c>
      <c r="V26">
        <v>5.1007108013937277</v>
      </c>
      <c r="W26">
        <v>10.870878742990653</v>
      </c>
      <c r="X26">
        <v>36.118780759493674</v>
      </c>
      <c r="Y26">
        <v>0</v>
      </c>
      <c r="Z26">
        <v>3.1999392439999998</v>
      </c>
      <c r="AA26">
        <v>6.880826944444447</v>
      </c>
      <c r="AB26">
        <v>9.6948764434807533</v>
      </c>
      <c r="AC26">
        <v>7.13000554075066</v>
      </c>
      <c r="AD26">
        <v>8.9657086774430734</v>
      </c>
      <c r="AE26">
        <v>12.130620974743888</v>
      </c>
      <c r="AF26">
        <v>0</v>
      </c>
      <c r="AG26">
        <v>0</v>
      </c>
      <c r="AH26">
        <v>37.526404974968557</v>
      </c>
      <c r="AI26">
        <v>16.240005535583556</v>
      </c>
      <c r="AJ26">
        <v>0</v>
      </c>
      <c r="AK26">
        <v>12.547074551795488</v>
      </c>
      <c r="AL26">
        <v>18.529329000000004</v>
      </c>
      <c r="AM26">
        <v>0</v>
      </c>
      <c r="AN26">
        <v>0</v>
      </c>
      <c r="AO26">
        <v>0</v>
      </c>
      <c r="AP26">
        <v>0.43996220792311524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866.8443155880816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158.47065643347355</v>
      </c>
      <c r="L27">
        <v>63.138167343487659</v>
      </c>
      <c r="M27">
        <v>0</v>
      </c>
      <c r="N27">
        <v>29.132686535708341</v>
      </c>
      <c r="O27">
        <v>48.93014623917869</v>
      </c>
      <c r="P27">
        <v>63.923490319322816</v>
      </c>
      <c r="Q27">
        <v>5.3501419487648665</v>
      </c>
      <c r="R27">
        <v>10.397555197050012</v>
      </c>
      <c r="S27">
        <v>6.477393443654063</v>
      </c>
      <c r="T27">
        <v>0</v>
      </c>
      <c r="U27">
        <v>278.88345353226168</v>
      </c>
      <c r="V27">
        <v>5.1007108013937277</v>
      </c>
      <c r="W27">
        <v>10.870878742990653</v>
      </c>
      <c r="X27">
        <v>36.118780759493674</v>
      </c>
      <c r="Y27">
        <v>0</v>
      </c>
      <c r="Z27">
        <v>3.1999392439999998</v>
      </c>
      <c r="AA27">
        <v>10.330931722222225</v>
      </c>
      <c r="AB27">
        <v>9.6948764434807533</v>
      </c>
      <c r="AC27">
        <v>7.13000554075066</v>
      </c>
      <c r="AD27">
        <v>8.9657086774430734</v>
      </c>
      <c r="AE27">
        <v>12.130620974743888</v>
      </c>
      <c r="AF27">
        <v>0</v>
      </c>
      <c r="AG27">
        <v>0</v>
      </c>
      <c r="AH27">
        <v>37.526404974968557</v>
      </c>
      <c r="AI27">
        <v>16.240005535583556</v>
      </c>
      <c r="AJ27">
        <v>0</v>
      </c>
      <c r="AK27">
        <v>12.547074551795488</v>
      </c>
      <c r="AL27">
        <v>18.529329000000004</v>
      </c>
      <c r="AM27">
        <v>0</v>
      </c>
      <c r="AN27">
        <v>0</v>
      </c>
      <c r="AO27">
        <v>0</v>
      </c>
      <c r="AP27">
        <v>0.43996220792311524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870.2944203658592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158.47065643347355</v>
      </c>
      <c r="L28">
        <v>63.138167343487659</v>
      </c>
      <c r="M28">
        <v>0</v>
      </c>
      <c r="N28">
        <v>29.132686535708341</v>
      </c>
      <c r="O28">
        <v>48.93014623917869</v>
      </c>
      <c r="P28">
        <v>63.923490319322816</v>
      </c>
      <c r="Q28">
        <v>5.3501419487648665</v>
      </c>
      <c r="R28">
        <v>10.397555197050012</v>
      </c>
      <c r="S28">
        <v>6.477393443654063</v>
      </c>
      <c r="T28">
        <v>0</v>
      </c>
      <c r="U28">
        <v>278.88345353226168</v>
      </c>
      <c r="V28">
        <v>5.1007108013937277</v>
      </c>
      <c r="W28">
        <v>10.870878742990653</v>
      </c>
      <c r="X28">
        <v>36.118780759493674</v>
      </c>
      <c r="Y28">
        <v>0</v>
      </c>
      <c r="Z28">
        <v>3.1999392439999998</v>
      </c>
      <c r="AA28">
        <v>10.330931722222225</v>
      </c>
      <c r="AB28">
        <v>9.6948764434807533</v>
      </c>
      <c r="AC28">
        <v>7.13000554075066</v>
      </c>
      <c r="AD28">
        <v>8.9657086774430734</v>
      </c>
      <c r="AE28">
        <v>12.130620974743888</v>
      </c>
      <c r="AF28">
        <v>0</v>
      </c>
      <c r="AG28">
        <v>0</v>
      </c>
      <c r="AH28">
        <v>37.526404974968557</v>
      </c>
      <c r="AI28">
        <v>16.240005535583556</v>
      </c>
      <c r="AJ28">
        <v>0</v>
      </c>
      <c r="AK28">
        <v>12.547074551795488</v>
      </c>
      <c r="AL28">
        <v>18.529329000000004</v>
      </c>
      <c r="AM28">
        <v>0</v>
      </c>
      <c r="AN28">
        <v>0</v>
      </c>
      <c r="AO28">
        <v>0</v>
      </c>
      <c r="AP28">
        <v>2.4826443592016578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872.33710251713774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158.47072126077532</v>
      </c>
      <c r="L29">
        <v>63.138167343487659</v>
      </c>
      <c r="M29">
        <v>0</v>
      </c>
      <c r="N29">
        <v>29.132686535708341</v>
      </c>
      <c r="O29">
        <v>48.93014623917869</v>
      </c>
      <c r="P29">
        <v>63.923490319322816</v>
      </c>
      <c r="Q29">
        <v>5.3501419487648665</v>
      </c>
      <c r="R29">
        <v>10.397555197050012</v>
      </c>
      <c r="S29">
        <v>6.477393443654063</v>
      </c>
      <c r="T29">
        <v>0</v>
      </c>
      <c r="U29">
        <v>278.88345353226168</v>
      </c>
      <c r="V29">
        <v>5.1007108013937277</v>
      </c>
      <c r="W29">
        <v>10.870878742990653</v>
      </c>
      <c r="X29">
        <v>36.118780759493674</v>
      </c>
      <c r="Y29">
        <v>0</v>
      </c>
      <c r="Z29">
        <v>3.1999392439999998</v>
      </c>
      <c r="AA29">
        <v>10.330931722222225</v>
      </c>
      <c r="AB29">
        <v>9.6948764434807533</v>
      </c>
      <c r="AC29">
        <v>7.13000554075066</v>
      </c>
      <c r="AD29">
        <v>8.9657086774430734</v>
      </c>
      <c r="AE29">
        <v>12.130620974743888</v>
      </c>
      <c r="AF29">
        <v>0</v>
      </c>
      <c r="AG29">
        <v>0</v>
      </c>
      <c r="AH29">
        <v>37.526404974968557</v>
      </c>
      <c r="AI29">
        <v>16.240005535583556</v>
      </c>
      <c r="AJ29">
        <v>0</v>
      </c>
      <c r="AK29">
        <v>12.547074551795488</v>
      </c>
      <c r="AL29">
        <v>18.529329000000004</v>
      </c>
      <c r="AM29">
        <v>0</v>
      </c>
      <c r="AN29">
        <v>0</v>
      </c>
      <c r="AO29">
        <v>0</v>
      </c>
      <c r="AP29">
        <v>2.4826443592016578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872.33716734443965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158.47151271536671</v>
      </c>
      <c r="L30">
        <v>63.138167343487659</v>
      </c>
      <c r="M30">
        <v>0</v>
      </c>
      <c r="N30">
        <v>29.132686535708341</v>
      </c>
      <c r="O30">
        <v>48.93014623917869</v>
      </c>
      <c r="P30">
        <v>63.923490319322816</v>
      </c>
      <c r="Q30">
        <v>5.3501419487648665</v>
      </c>
      <c r="R30">
        <v>10.397555197050012</v>
      </c>
      <c r="S30">
        <v>6.477393443654063</v>
      </c>
      <c r="T30">
        <v>0</v>
      </c>
      <c r="U30">
        <v>278.88345353226168</v>
      </c>
      <c r="V30">
        <v>5.1007108013937277</v>
      </c>
      <c r="W30">
        <v>10.870878742990653</v>
      </c>
      <c r="X30">
        <v>36.118780759493674</v>
      </c>
      <c r="Y30">
        <v>0</v>
      </c>
      <c r="Z30">
        <v>3.1999392439999998</v>
      </c>
      <c r="AA30">
        <v>10.330931722222225</v>
      </c>
      <c r="AB30">
        <v>9.6948764434807533</v>
      </c>
      <c r="AC30">
        <v>7.13000554075066</v>
      </c>
      <c r="AD30">
        <v>8.9657086774430734</v>
      </c>
      <c r="AE30">
        <v>12.130620974743888</v>
      </c>
      <c r="AF30">
        <v>0</v>
      </c>
      <c r="AG30">
        <v>0</v>
      </c>
      <c r="AH30">
        <v>37.526404974968557</v>
      </c>
      <c r="AI30">
        <v>16.240005535583556</v>
      </c>
      <c r="AJ30">
        <v>0</v>
      </c>
      <c r="AK30">
        <v>12.547074551795488</v>
      </c>
      <c r="AL30">
        <v>18.529329000000004</v>
      </c>
      <c r="AM30">
        <v>0</v>
      </c>
      <c r="AN30">
        <v>0</v>
      </c>
      <c r="AO30">
        <v>0</v>
      </c>
      <c r="AP30">
        <v>0.43996220792311524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870.29527664775242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154.64497954032294</v>
      </c>
      <c r="L31">
        <v>63.14</v>
      </c>
      <c r="M31">
        <v>0</v>
      </c>
      <c r="N31">
        <v>29.132686535708341</v>
      </c>
      <c r="O31">
        <v>48.93014623917869</v>
      </c>
      <c r="P31">
        <v>63.923490319322816</v>
      </c>
      <c r="Q31">
        <v>5.3547335099337738</v>
      </c>
      <c r="R31">
        <v>10.39537659137577</v>
      </c>
      <c r="S31">
        <v>6.4793373780957628</v>
      </c>
      <c r="T31">
        <v>0</v>
      </c>
      <c r="U31">
        <v>278.88345353226168</v>
      </c>
      <c r="V31">
        <v>5.0990309245562129</v>
      </c>
      <c r="W31">
        <v>10.870878742990653</v>
      </c>
      <c r="X31">
        <v>36.118780759493674</v>
      </c>
      <c r="Y31">
        <v>0</v>
      </c>
      <c r="Z31">
        <v>3.1999392439999998</v>
      </c>
      <c r="AA31">
        <v>10.330931722222225</v>
      </c>
      <c r="AB31">
        <v>9.6948764434807533</v>
      </c>
      <c r="AC31">
        <v>7.13000554075066</v>
      </c>
      <c r="AD31">
        <v>8.9657086774430734</v>
      </c>
      <c r="AE31">
        <v>12.130620974743888</v>
      </c>
      <c r="AF31">
        <v>0</v>
      </c>
      <c r="AG31">
        <v>0</v>
      </c>
      <c r="AH31">
        <v>37.526404974968557</v>
      </c>
      <c r="AI31">
        <v>16.240005535583556</v>
      </c>
      <c r="AJ31">
        <v>0</v>
      </c>
      <c r="AK31">
        <v>12.547074551795488</v>
      </c>
      <c r="AL31">
        <v>18.529329000000004</v>
      </c>
      <c r="AM31">
        <v>0</v>
      </c>
      <c r="AN31">
        <v>0</v>
      </c>
      <c r="AO31">
        <v>0</v>
      </c>
      <c r="AP31">
        <v>0.43996220792311524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866.47325314231989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158.61342104252699</v>
      </c>
      <c r="L32">
        <v>63.14</v>
      </c>
      <c r="M32">
        <v>0</v>
      </c>
      <c r="N32">
        <v>29.132686535708341</v>
      </c>
      <c r="O32">
        <v>48.93014623917869</v>
      </c>
      <c r="P32">
        <v>63.923490319322816</v>
      </c>
      <c r="Q32">
        <v>5.3547335099337738</v>
      </c>
      <c r="R32">
        <v>10.39537659137577</v>
      </c>
      <c r="S32">
        <v>6.4793373780957628</v>
      </c>
      <c r="T32">
        <v>0</v>
      </c>
      <c r="U32">
        <v>278.88345353226168</v>
      </c>
      <c r="V32">
        <v>5.0990309245562129</v>
      </c>
      <c r="W32">
        <v>10.870878742990653</v>
      </c>
      <c r="X32">
        <v>36.118780759493674</v>
      </c>
      <c r="Y32">
        <v>0</v>
      </c>
      <c r="Z32">
        <v>3.1999392439999998</v>
      </c>
      <c r="AA32">
        <v>10.330931722222225</v>
      </c>
      <c r="AB32">
        <v>9.6948764434807533</v>
      </c>
      <c r="AC32">
        <v>7.13000554075066</v>
      </c>
      <c r="AD32">
        <v>8.9657086774430734</v>
      </c>
      <c r="AE32">
        <v>12.130620974743888</v>
      </c>
      <c r="AF32">
        <v>0</v>
      </c>
      <c r="AG32">
        <v>0</v>
      </c>
      <c r="AH32">
        <v>37.526404974968557</v>
      </c>
      <c r="AI32">
        <v>1.5615389978810381</v>
      </c>
      <c r="AJ32">
        <v>0</v>
      </c>
      <c r="AK32">
        <v>12.547074551795488</v>
      </c>
      <c r="AL32">
        <v>18.529329000000004</v>
      </c>
      <c r="AM32">
        <v>0</v>
      </c>
      <c r="AN32">
        <v>0</v>
      </c>
      <c r="AO32">
        <v>0</v>
      </c>
      <c r="AP32">
        <v>0.43996220792311524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855.76322810682143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86.942641047315504</v>
      </c>
      <c r="L33">
        <v>33.811164310420757</v>
      </c>
      <c r="M33">
        <v>0</v>
      </c>
      <c r="N33">
        <v>29.132686535708341</v>
      </c>
      <c r="O33">
        <v>48.93014623917869</v>
      </c>
      <c r="P33">
        <v>63.923490319322816</v>
      </c>
      <c r="Q33">
        <v>5.3547335099337738</v>
      </c>
      <c r="R33">
        <v>10.39537659137577</v>
      </c>
      <c r="S33">
        <v>6.4793373780957628</v>
      </c>
      <c r="T33">
        <v>0</v>
      </c>
      <c r="U33">
        <v>278.88345353226168</v>
      </c>
      <c r="V33">
        <v>5.0990309245562129</v>
      </c>
      <c r="W33">
        <v>10.870878742990653</v>
      </c>
      <c r="X33">
        <v>36.118780759493674</v>
      </c>
      <c r="Y33">
        <v>0</v>
      </c>
      <c r="Z33">
        <v>3.1999392439999998</v>
      </c>
      <c r="AA33">
        <v>10.330931722222225</v>
      </c>
      <c r="AB33">
        <v>9.6948764434807533</v>
      </c>
      <c r="AC33">
        <v>7.13000554075066</v>
      </c>
      <c r="AD33">
        <v>8.9657086774430734</v>
      </c>
      <c r="AE33">
        <v>12.130620974743888</v>
      </c>
      <c r="AF33">
        <v>0</v>
      </c>
      <c r="AG33">
        <v>0</v>
      </c>
      <c r="AH33">
        <v>37.526404974968557</v>
      </c>
      <c r="AI33">
        <v>0.87446173710320263</v>
      </c>
      <c r="AJ33">
        <v>0</v>
      </c>
      <c r="AK33">
        <v>12.547074551795488</v>
      </c>
      <c r="AL33">
        <v>19.099462200000001</v>
      </c>
      <c r="AM33">
        <v>0</v>
      </c>
      <c r="AN33">
        <v>0</v>
      </c>
      <c r="AO33">
        <v>0</v>
      </c>
      <c r="AP33">
        <v>1.0684797929318974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755.27518594626179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86.942641047315504</v>
      </c>
      <c r="L34">
        <v>33.811164310420757</v>
      </c>
      <c r="M34">
        <v>0</v>
      </c>
      <c r="N34">
        <v>29.132686535708341</v>
      </c>
      <c r="O34">
        <v>48.93014623917869</v>
      </c>
      <c r="P34">
        <v>63.923490319322816</v>
      </c>
      <c r="Q34">
        <v>5.3547335099337738</v>
      </c>
      <c r="R34">
        <v>10.39537659137577</v>
      </c>
      <c r="S34">
        <v>6.4793373780957628</v>
      </c>
      <c r="T34">
        <v>0</v>
      </c>
      <c r="U34">
        <v>278.88345353226168</v>
      </c>
      <c r="V34">
        <v>5.0990309245562129</v>
      </c>
      <c r="W34">
        <v>10.870878742990653</v>
      </c>
      <c r="X34">
        <v>36.118780759493674</v>
      </c>
      <c r="Y34">
        <v>0</v>
      </c>
      <c r="Z34">
        <v>3.1999392439999998</v>
      </c>
      <c r="AA34">
        <v>10.330931722222225</v>
      </c>
      <c r="AB34">
        <v>9.6948764434807533</v>
      </c>
      <c r="AC34">
        <v>7.13000554075066</v>
      </c>
      <c r="AD34">
        <v>8.9657086774430734</v>
      </c>
      <c r="AE34">
        <v>12.130620974743888</v>
      </c>
      <c r="AF34">
        <v>0</v>
      </c>
      <c r="AG34">
        <v>0</v>
      </c>
      <c r="AH34">
        <v>37.526404974968557</v>
      </c>
      <c r="AI34">
        <v>0.87446173710320263</v>
      </c>
      <c r="AJ34">
        <v>0</v>
      </c>
      <c r="AK34">
        <v>12.547074551795488</v>
      </c>
      <c r="AL34">
        <v>19.099462200000001</v>
      </c>
      <c r="AM34">
        <v>0</v>
      </c>
      <c r="AN34">
        <v>0</v>
      </c>
      <c r="AO34">
        <v>0</v>
      </c>
      <c r="AP34">
        <v>1.0684797929318974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755.27518594626179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86.942641047315504</v>
      </c>
      <c r="L35">
        <v>33.811164310420757</v>
      </c>
      <c r="M35">
        <v>0</v>
      </c>
      <c r="N35">
        <v>29.132686535708341</v>
      </c>
      <c r="O35">
        <v>48.93014623917869</v>
      </c>
      <c r="P35">
        <v>63.923490319322816</v>
      </c>
      <c r="Q35">
        <v>2.897182628255722</v>
      </c>
      <c r="R35">
        <v>5.5969202293202285</v>
      </c>
      <c r="S35">
        <v>3.8611490636655952</v>
      </c>
      <c r="T35">
        <v>0</v>
      </c>
      <c r="U35">
        <v>278.88345353226168</v>
      </c>
      <c r="V35">
        <v>2.9004769230769227</v>
      </c>
      <c r="W35">
        <v>10.870878742990653</v>
      </c>
      <c r="X35">
        <v>36.118780759493674</v>
      </c>
      <c r="Y35">
        <v>0</v>
      </c>
      <c r="Z35">
        <v>3.1999392439999998</v>
      </c>
      <c r="AA35">
        <v>10.330931722222225</v>
      </c>
      <c r="AB35">
        <v>9.6948764434807533</v>
      </c>
      <c r="AC35">
        <v>7.13000554075066</v>
      </c>
      <c r="AD35">
        <v>8.9657086774430734</v>
      </c>
      <c r="AE35">
        <v>12.130620974743888</v>
      </c>
      <c r="AF35">
        <v>0</v>
      </c>
      <c r="AG35">
        <v>0</v>
      </c>
      <c r="AH35">
        <v>37.526404974968557</v>
      </c>
      <c r="AI35">
        <v>3.4353858800967663</v>
      </c>
      <c r="AJ35">
        <v>0</v>
      </c>
      <c r="AK35">
        <v>12.547074551795488</v>
      </c>
      <c r="AL35">
        <v>19.099462200000001</v>
      </c>
      <c r="AM35">
        <v>0</v>
      </c>
      <c r="AN35">
        <v>0</v>
      </c>
      <c r="AO35">
        <v>0</v>
      </c>
      <c r="AP35">
        <v>1.5712939625219555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746.26617469920222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86.942641047315504</v>
      </c>
      <c r="L36">
        <v>33.811164310420757</v>
      </c>
      <c r="M36">
        <v>0</v>
      </c>
      <c r="N36">
        <v>29.132686535708341</v>
      </c>
      <c r="O36">
        <v>48.93014623917869</v>
      </c>
      <c r="P36">
        <v>63.923490319322816</v>
      </c>
      <c r="Q36">
        <v>2.897182628255722</v>
      </c>
      <c r="R36">
        <v>5.5969202293202285</v>
      </c>
      <c r="S36">
        <v>3.8611490636655952</v>
      </c>
      <c r="T36">
        <v>0</v>
      </c>
      <c r="U36">
        <v>278.88345353226168</v>
      </c>
      <c r="V36">
        <v>2.9004769230769227</v>
      </c>
      <c r="W36">
        <v>10.870878742990653</v>
      </c>
      <c r="X36">
        <v>36.118780759493674</v>
      </c>
      <c r="Y36">
        <v>0</v>
      </c>
      <c r="Z36">
        <v>3.1999392439999998</v>
      </c>
      <c r="AA36">
        <v>10.330931722222225</v>
      </c>
      <c r="AB36">
        <v>9.6948764434807533</v>
      </c>
      <c r="AC36">
        <v>7.13000554075066</v>
      </c>
      <c r="AD36">
        <v>8.9657086774430734</v>
      </c>
      <c r="AE36">
        <v>12.130620974743888</v>
      </c>
      <c r="AF36">
        <v>0</v>
      </c>
      <c r="AG36">
        <v>0</v>
      </c>
      <c r="AH36">
        <v>37.526404974968557</v>
      </c>
      <c r="AI36">
        <v>3.4353858800967663</v>
      </c>
      <c r="AJ36">
        <v>0</v>
      </c>
      <c r="AK36">
        <v>12.547074551795488</v>
      </c>
      <c r="AL36">
        <v>19.099462200000001</v>
      </c>
      <c r="AM36">
        <v>0</v>
      </c>
      <c r="AN36">
        <v>0</v>
      </c>
      <c r="AO36">
        <v>0</v>
      </c>
      <c r="AP36">
        <v>1.5712939625219555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746.26617469920222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86.942641047315504</v>
      </c>
      <c r="L37">
        <v>33.811164310420757</v>
      </c>
      <c r="M37">
        <v>0</v>
      </c>
      <c r="N37">
        <v>29.132686535708341</v>
      </c>
      <c r="O37">
        <v>48.93014623917869</v>
      </c>
      <c r="P37">
        <v>63.923490319322816</v>
      </c>
      <c r="Q37">
        <v>2.897182628255722</v>
      </c>
      <c r="R37">
        <v>5.5969202293202285</v>
      </c>
      <c r="S37">
        <v>3.8611490636655952</v>
      </c>
      <c r="T37">
        <v>0</v>
      </c>
      <c r="U37">
        <v>278.88345353226168</v>
      </c>
      <c r="V37">
        <v>2.9004769230769227</v>
      </c>
      <c r="W37">
        <v>5.7996033925258414</v>
      </c>
      <c r="X37">
        <v>36.118780759493674</v>
      </c>
      <c r="Y37">
        <v>0</v>
      </c>
      <c r="Z37">
        <v>3.1999392439999998</v>
      </c>
      <c r="AA37">
        <v>10.330931722222225</v>
      </c>
      <c r="AB37">
        <v>9.6948764434807533</v>
      </c>
      <c r="AC37">
        <v>7.13000554075066</v>
      </c>
      <c r="AD37">
        <v>8.9657086774430734</v>
      </c>
      <c r="AE37">
        <v>12.130620974743888</v>
      </c>
      <c r="AF37">
        <v>0</v>
      </c>
      <c r="AG37">
        <v>0</v>
      </c>
      <c r="AH37">
        <v>37.526404974968557</v>
      </c>
      <c r="AI37">
        <v>3.4353858800967663</v>
      </c>
      <c r="AJ37">
        <v>0</v>
      </c>
      <c r="AK37">
        <v>12.547074551795488</v>
      </c>
      <c r="AL37">
        <v>19.099462200000001</v>
      </c>
      <c r="AM37">
        <v>0</v>
      </c>
      <c r="AN37">
        <v>0</v>
      </c>
      <c r="AO37">
        <v>0</v>
      </c>
      <c r="AP37">
        <v>1.5712939625219555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741.19489934873729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86.942641047315504</v>
      </c>
      <c r="L38">
        <v>33.811164310420757</v>
      </c>
      <c r="M38">
        <v>0</v>
      </c>
      <c r="N38">
        <v>29.132686535708341</v>
      </c>
      <c r="O38">
        <v>48.93014623917869</v>
      </c>
      <c r="P38">
        <v>63.923490319322816</v>
      </c>
      <c r="Q38">
        <v>2.897182628255722</v>
      </c>
      <c r="R38">
        <v>5.5969202293202285</v>
      </c>
      <c r="S38">
        <v>3.8611490636655952</v>
      </c>
      <c r="T38">
        <v>0</v>
      </c>
      <c r="U38">
        <v>278.88345353226168</v>
      </c>
      <c r="V38">
        <v>2.9004769230769227</v>
      </c>
      <c r="W38">
        <v>5.7996033925258414</v>
      </c>
      <c r="X38">
        <v>36.118780759493674</v>
      </c>
      <c r="Y38">
        <v>0</v>
      </c>
      <c r="Z38">
        <v>3.1999392439999998</v>
      </c>
      <c r="AA38">
        <v>6.8940072419128002</v>
      </c>
      <c r="AB38">
        <v>9.6948764434807533</v>
      </c>
      <c r="AC38">
        <v>7.13000554075066</v>
      </c>
      <c r="AD38">
        <v>8.9657086774430734</v>
      </c>
      <c r="AE38">
        <v>12.130620974743888</v>
      </c>
      <c r="AF38">
        <v>0</v>
      </c>
      <c r="AG38">
        <v>0</v>
      </c>
      <c r="AH38">
        <v>37.526404974968557</v>
      </c>
      <c r="AI38">
        <v>3.4353858800967663</v>
      </c>
      <c r="AJ38">
        <v>0</v>
      </c>
      <c r="AK38">
        <v>12.547074551795488</v>
      </c>
      <c r="AL38">
        <v>19.099462200000001</v>
      </c>
      <c r="AM38">
        <v>0</v>
      </c>
      <c r="AN38">
        <v>0</v>
      </c>
      <c r="AO38">
        <v>0</v>
      </c>
      <c r="AP38">
        <v>1.5712939625219555</v>
      </c>
      <c r="AQ38">
        <v>0</v>
      </c>
      <c r="AR38">
        <v>8.9385911999999994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737.75797486842805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86.942641047315504</v>
      </c>
      <c r="L39">
        <v>33.811164310420757</v>
      </c>
      <c r="M39">
        <v>0</v>
      </c>
      <c r="N39">
        <v>29.132686535708341</v>
      </c>
      <c r="O39">
        <v>48.93014623917869</v>
      </c>
      <c r="P39">
        <v>63.923490319322816</v>
      </c>
      <c r="Q39">
        <v>2.897182628255722</v>
      </c>
      <c r="R39">
        <v>5.5969202293202285</v>
      </c>
      <c r="S39">
        <v>3.8611490636655952</v>
      </c>
      <c r="T39">
        <v>0</v>
      </c>
      <c r="U39">
        <v>278.88345353226168</v>
      </c>
      <c r="V39">
        <v>2.9004769230769227</v>
      </c>
      <c r="W39">
        <v>5.7983611310084822</v>
      </c>
      <c r="X39">
        <v>17.388716964432941</v>
      </c>
      <c r="Y39">
        <v>0</v>
      </c>
      <c r="Z39">
        <v>3.1999392439999998</v>
      </c>
      <c r="AA39">
        <v>6.8940072419128002</v>
      </c>
      <c r="AB39">
        <v>9.6948764434807533</v>
      </c>
      <c r="AC39">
        <v>7.13000554075066</v>
      </c>
      <c r="AD39">
        <v>8.9657086774430734</v>
      </c>
      <c r="AE39">
        <v>12.130620974743888</v>
      </c>
      <c r="AF39">
        <v>0</v>
      </c>
      <c r="AG39">
        <v>0</v>
      </c>
      <c r="AH39">
        <v>37.526404974968557</v>
      </c>
      <c r="AI39">
        <v>3.4353858800967663</v>
      </c>
      <c r="AJ39">
        <v>0</v>
      </c>
      <c r="AK39">
        <v>12.547074551795488</v>
      </c>
      <c r="AL39">
        <v>19.099462200000001</v>
      </c>
      <c r="AM39">
        <v>0</v>
      </c>
      <c r="AN39">
        <v>0</v>
      </c>
      <c r="AO39">
        <v>0</v>
      </c>
      <c r="AP39">
        <v>1.5712939625219555</v>
      </c>
      <c r="AQ39">
        <v>0</v>
      </c>
      <c r="AR39">
        <v>10.834656000000001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720.92273361184982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86.942641047315504</v>
      </c>
      <c r="L40">
        <v>33.811164310420757</v>
      </c>
      <c r="M40">
        <v>0</v>
      </c>
      <c r="N40">
        <v>29.132686535708341</v>
      </c>
      <c r="O40">
        <v>48.93014623917869</v>
      </c>
      <c r="P40">
        <v>63.923490319322816</v>
      </c>
      <c r="Q40">
        <v>2.897182628255722</v>
      </c>
      <c r="R40">
        <v>5.5969202293202285</v>
      </c>
      <c r="S40">
        <v>3.8611490636655952</v>
      </c>
      <c r="T40">
        <v>0</v>
      </c>
      <c r="U40">
        <v>278.88345353226168</v>
      </c>
      <c r="V40">
        <v>2.9004769230769227</v>
      </c>
      <c r="W40">
        <v>5.7983611310084822</v>
      </c>
      <c r="X40">
        <v>17.388716964432941</v>
      </c>
      <c r="Y40">
        <v>0</v>
      </c>
      <c r="Z40">
        <v>3.1999392439999998</v>
      </c>
      <c r="AA40">
        <v>6.8940072419128002</v>
      </c>
      <c r="AB40">
        <v>9.6948764434807533</v>
      </c>
      <c r="AC40">
        <v>7.13000554075066</v>
      </c>
      <c r="AD40">
        <v>8.9657086774430734</v>
      </c>
      <c r="AE40">
        <v>12.130620974743888</v>
      </c>
      <c r="AF40">
        <v>0</v>
      </c>
      <c r="AG40">
        <v>0</v>
      </c>
      <c r="AH40">
        <v>37.526404974968557</v>
      </c>
      <c r="AI40">
        <v>3.4353858800967663</v>
      </c>
      <c r="AJ40">
        <v>0</v>
      </c>
      <c r="AK40">
        <v>12.547074551795488</v>
      </c>
      <c r="AL40">
        <v>19.099462200000001</v>
      </c>
      <c r="AM40">
        <v>0</v>
      </c>
      <c r="AN40">
        <v>0</v>
      </c>
      <c r="AO40">
        <v>0</v>
      </c>
      <c r="AP40">
        <v>1.5712939625219555</v>
      </c>
      <c r="AQ40">
        <v>0</v>
      </c>
      <c r="AR40">
        <v>10.834656000000001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720.92273361184982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86.942641047315504</v>
      </c>
      <c r="L41">
        <v>33.811164310420757</v>
      </c>
      <c r="M41">
        <v>0</v>
      </c>
      <c r="N41">
        <v>29.132686535708341</v>
      </c>
      <c r="O41">
        <v>48.93014623917869</v>
      </c>
      <c r="P41">
        <v>63.923490319322816</v>
      </c>
      <c r="Q41">
        <v>2.897182628255722</v>
      </c>
      <c r="R41">
        <v>5.5969202293202285</v>
      </c>
      <c r="S41">
        <v>3.8611490636655952</v>
      </c>
      <c r="T41">
        <v>0</v>
      </c>
      <c r="U41">
        <v>278.88345353226168</v>
      </c>
      <c r="V41">
        <v>2.9006632958305754</v>
      </c>
      <c r="W41">
        <v>5.7983611310084822</v>
      </c>
      <c r="X41">
        <v>17.388716964432941</v>
      </c>
      <c r="Y41">
        <v>0</v>
      </c>
      <c r="Z41">
        <v>3.1999392439999998</v>
      </c>
      <c r="AA41">
        <v>6.8940072419128002</v>
      </c>
      <c r="AB41">
        <v>9.6948764434807533</v>
      </c>
      <c r="AC41">
        <v>7.13000554075066</v>
      </c>
      <c r="AD41">
        <v>8.9657086774430734</v>
      </c>
      <c r="AE41">
        <v>12.130620974743888</v>
      </c>
      <c r="AF41">
        <v>0</v>
      </c>
      <c r="AG41">
        <v>0</v>
      </c>
      <c r="AH41">
        <v>37.526404974968557</v>
      </c>
      <c r="AI41">
        <v>3.4353858800967663</v>
      </c>
      <c r="AJ41">
        <v>0</v>
      </c>
      <c r="AK41">
        <v>12.547074551795488</v>
      </c>
      <c r="AL41">
        <v>19.099462200000001</v>
      </c>
      <c r="AM41">
        <v>0</v>
      </c>
      <c r="AN41">
        <v>0</v>
      </c>
      <c r="AO41">
        <v>0</v>
      </c>
      <c r="AP41">
        <v>1.8855527550263467</v>
      </c>
      <c r="AQ41">
        <v>0</v>
      </c>
      <c r="AR41">
        <v>10.834656000000001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721.23717877710783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86.942641047315504</v>
      </c>
      <c r="L42">
        <v>33.811164310420757</v>
      </c>
      <c r="M42">
        <v>0</v>
      </c>
      <c r="N42">
        <v>29.132686535708341</v>
      </c>
      <c r="O42">
        <v>48.93014623917869</v>
      </c>
      <c r="P42">
        <v>63.923490319322816</v>
      </c>
      <c r="Q42">
        <v>2.897182628255722</v>
      </c>
      <c r="R42">
        <v>5.5969202293202285</v>
      </c>
      <c r="S42">
        <v>3.8611490636655952</v>
      </c>
      <c r="T42">
        <v>0</v>
      </c>
      <c r="U42">
        <v>278.88345353226168</v>
      </c>
      <c r="V42">
        <v>2.9006632958305754</v>
      </c>
      <c r="W42">
        <v>5.7983611310084822</v>
      </c>
      <c r="X42">
        <v>17.389251915157935</v>
      </c>
      <c r="Y42">
        <v>0</v>
      </c>
      <c r="Z42">
        <v>3.1999392439999998</v>
      </c>
      <c r="AA42">
        <v>6.8940072419128002</v>
      </c>
      <c r="AB42">
        <v>9.6948764434807533</v>
      </c>
      <c r="AC42">
        <v>7.13000554075066</v>
      </c>
      <c r="AD42">
        <v>8.9657086774430734</v>
      </c>
      <c r="AE42">
        <v>12.130620974743888</v>
      </c>
      <c r="AF42">
        <v>0</v>
      </c>
      <c r="AG42">
        <v>0</v>
      </c>
      <c r="AH42">
        <v>37.526404974968557</v>
      </c>
      <c r="AI42">
        <v>3.4353858800967663</v>
      </c>
      <c r="AJ42">
        <v>0</v>
      </c>
      <c r="AK42">
        <v>12.547074551795488</v>
      </c>
      <c r="AL42">
        <v>19.099462200000001</v>
      </c>
      <c r="AM42">
        <v>0</v>
      </c>
      <c r="AN42">
        <v>0</v>
      </c>
      <c r="AO42">
        <v>0</v>
      </c>
      <c r="AP42">
        <v>1.8855527550263467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719.34164892783292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86.942641047315504</v>
      </c>
      <c r="L43">
        <v>33.811164310420757</v>
      </c>
      <c r="M43">
        <v>0</v>
      </c>
      <c r="N43">
        <v>29.132686535708341</v>
      </c>
      <c r="O43">
        <v>48.93014623917869</v>
      </c>
      <c r="P43">
        <v>63.923490319322816</v>
      </c>
      <c r="Q43">
        <v>2.8996378956943598</v>
      </c>
      <c r="R43">
        <v>5.2587448422753713</v>
      </c>
      <c r="S43">
        <v>3.6514810396294393</v>
      </c>
      <c r="T43">
        <v>0</v>
      </c>
      <c r="U43">
        <v>278.88345353226168</v>
      </c>
      <c r="V43">
        <v>2.9006632958305754</v>
      </c>
      <c r="W43">
        <v>5.7983611310084822</v>
      </c>
      <c r="X43">
        <v>17.388716964432941</v>
      </c>
      <c r="Y43">
        <v>0</v>
      </c>
      <c r="Z43">
        <v>3.1999392439999998</v>
      </c>
      <c r="AA43">
        <v>6.8940072419128002</v>
      </c>
      <c r="AB43">
        <v>9.6948764434807533</v>
      </c>
      <c r="AC43">
        <v>7.13000554075066</v>
      </c>
      <c r="AD43">
        <v>8.9657086774430734</v>
      </c>
      <c r="AE43">
        <v>12.130620974743888</v>
      </c>
      <c r="AF43">
        <v>0</v>
      </c>
      <c r="AG43">
        <v>0</v>
      </c>
      <c r="AH43">
        <v>37.526404974968557</v>
      </c>
      <c r="AI43">
        <v>3.4353858800967663</v>
      </c>
      <c r="AJ43">
        <v>0</v>
      </c>
      <c r="AK43">
        <v>12.547074551795488</v>
      </c>
      <c r="AL43">
        <v>19.099462200000001</v>
      </c>
      <c r="AM43">
        <v>0</v>
      </c>
      <c r="AN43">
        <v>0</v>
      </c>
      <c r="AO43">
        <v>0.3606850800000001</v>
      </c>
      <c r="AP43">
        <v>1.8855527550263467</v>
      </c>
      <c r="AQ43">
        <v>0</v>
      </c>
      <c r="AR43">
        <v>10.834656000000001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721.05247571346547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86.942641047315504</v>
      </c>
      <c r="L44">
        <v>33.811164310420757</v>
      </c>
      <c r="M44">
        <v>0</v>
      </c>
      <c r="N44">
        <v>29.132686535708341</v>
      </c>
      <c r="O44">
        <v>48.93014623917869</v>
      </c>
      <c r="P44">
        <v>63.923490319322816</v>
      </c>
      <c r="Q44">
        <v>2.900221940570042</v>
      </c>
      <c r="R44">
        <v>5.5975400121432912</v>
      </c>
      <c r="S44">
        <v>3.8608989143968873</v>
      </c>
      <c r="T44">
        <v>0</v>
      </c>
      <c r="U44">
        <v>278.88345353226168</v>
      </c>
      <c r="V44">
        <v>2.9006632958305754</v>
      </c>
      <c r="W44">
        <v>5.7983611310084822</v>
      </c>
      <c r="X44">
        <v>17.388716964432941</v>
      </c>
      <c r="Y44">
        <v>0</v>
      </c>
      <c r="Z44">
        <v>3.1999392439999998</v>
      </c>
      <c r="AA44">
        <v>6.8940072419128002</v>
      </c>
      <c r="AB44">
        <v>9.6948764434807533</v>
      </c>
      <c r="AC44">
        <v>7.13000554075066</v>
      </c>
      <c r="AD44">
        <v>8.9657086774430734</v>
      </c>
      <c r="AE44">
        <v>12.130620974743888</v>
      </c>
      <c r="AF44">
        <v>0</v>
      </c>
      <c r="AG44">
        <v>0</v>
      </c>
      <c r="AH44">
        <v>37.526404974968557</v>
      </c>
      <c r="AI44">
        <v>3.4353858800967663</v>
      </c>
      <c r="AJ44">
        <v>0</v>
      </c>
      <c r="AK44">
        <v>12.547074551795488</v>
      </c>
      <c r="AL44">
        <v>19.099462200000001</v>
      </c>
      <c r="AM44">
        <v>0</v>
      </c>
      <c r="AN44">
        <v>0</v>
      </c>
      <c r="AO44">
        <v>0.3606850800000001</v>
      </c>
      <c r="AP44">
        <v>1.8855527550263467</v>
      </c>
      <c r="AQ44">
        <v>0</v>
      </c>
      <c r="AR44">
        <v>10.834656000000001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721.6012728029765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86.942641047315504</v>
      </c>
      <c r="L45">
        <v>33.811164310420757</v>
      </c>
      <c r="M45">
        <v>0</v>
      </c>
      <c r="N45">
        <v>29.132686535708341</v>
      </c>
      <c r="O45">
        <v>48.93014623917869</v>
      </c>
      <c r="P45">
        <v>63.923490319322816</v>
      </c>
      <c r="Q45">
        <v>2.900221940570042</v>
      </c>
      <c r="R45">
        <v>5.5975400121432912</v>
      </c>
      <c r="S45">
        <v>3.8608989143968873</v>
      </c>
      <c r="T45">
        <v>0</v>
      </c>
      <c r="U45">
        <v>278.88345353226168</v>
      </c>
      <c r="V45">
        <v>2.9006632958305754</v>
      </c>
      <c r="W45">
        <v>5.7983611310084822</v>
      </c>
      <c r="X45">
        <v>17.388716964432941</v>
      </c>
      <c r="Y45">
        <v>0</v>
      </c>
      <c r="Z45">
        <v>3.1999392439999998</v>
      </c>
      <c r="AA45">
        <v>3.4470036209564001</v>
      </c>
      <c r="AB45">
        <v>9.6948764434807533</v>
      </c>
      <c r="AC45">
        <v>7.13000554075066</v>
      </c>
      <c r="AD45">
        <v>8.9657086774430734</v>
      </c>
      <c r="AE45">
        <v>12.130620974743888</v>
      </c>
      <c r="AF45">
        <v>0</v>
      </c>
      <c r="AG45">
        <v>0</v>
      </c>
      <c r="AH45">
        <v>37.526404974968557</v>
      </c>
      <c r="AI45">
        <v>3.4353858800967663</v>
      </c>
      <c r="AJ45">
        <v>0</v>
      </c>
      <c r="AK45">
        <v>12.547074551795488</v>
      </c>
      <c r="AL45">
        <v>19.099462200000001</v>
      </c>
      <c r="AM45">
        <v>0</v>
      </c>
      <c r="AN45">
        <v>0</v>
      </c>
      <c r="AO45">
        <v>0.3606850800000001</v>
      </c>
      <c r="AP45">
        <v>1.8855527550263467</v>
      </c>
      <c r="AQ45">
        <v>0</v>
      </c>
      <c r="AR45">
        <v>10.834656000000001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718.15426918202013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86.942641047315504</v>
      </c>
      <c r="L46">
        <v>33.811164310420757</v>
      </c>
      <c r="M46">
        <v>0</v>
      </c>
      <c r="N46">
        <v>29.132686535708341</v>
      </c>
      <c r="O46">
        <v>48.93014623917869</v>
      </c>
      <c r="P46">
        <v>63.923490319322816</v>
      </c>
      <c r="Q46">
        <v>2.900221940570042</v>
      </c>
      <c r="R46">
        <v>5.5975400121432912</v>
      </c>
      <c r="S46">
        <v>3.8608989143968873</v>
      </c>
      <c r="T46">
        <v>0</v>
      </c>
      <c r="U46">
        <v>278.88345353226168</v>
      </c>
      <c r="V46">
        <v>2.9006632958305754</v>
      </c>
      <c r="W46">
        <v>5.7983611310084822</v>
      </c>
      <c r="X46">
        <v>17.388716964432941</v>
      </c>
      <c r="Y46">
        <v>0</v>
      </c>
      <c r="Z46">
        <v>3.1999392439999998</v>
      </c>
      <c r="AA46">
        <v>0</v>
      </c>
      <c r="AB46">
        <v>9.6948764434807533</v>
      </c>
      <c r="AC46">
        <v>7.13000554075066</v>
      </c>
      <c r="AD46">
        <v>8.9657086774430734</v>
      </c>
      <c r="AE46">
        <v>12.130620974743888</v>
      </c>
      <c r="AF46">
        <v>0</v>
      </c>
      <c r="AG46">
        <v>0</v>
      </c>
      <c r="AH46">
        <v>37.526404974968557</v>
      </c>
      <c r="AI46">
        <v>3.4353858800967663</v>
      </c>
      <c r="AJ46">
        <v>0</v>
      </c>
      <c r="AK46">
        <v>12.547074551795488</v>
      </c>
      <c r="AL46">
        <v>19.099462200000001</v>
      </c>
      <c r="AM46">
        <v>0</v>
      </c>
      <c r="AN46">
        <v>0</v>
      </c>
      <c r="AO46">
        <v>0.3606850800000001</v>
      </c>
      <c r="AP46">
        <v>1.8855527550263467</v>
      </c>
      <c r="AQ46">
        <v>0</v>
      </c>
      <c r="AR46">
        <v>10.834656000000001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714.70726556106376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86.942641047315504</v>
      </c>
      <c r="L47">
        <v>33.811164310420757</v>
      </c>
      <c r="M47">
        <v>0</v>
      </c>
      <c r="N47">
        <v>29.132686535708341</v>
      </c>
      <c r="O47">
        <v>48.93014623917869</v>
      </c>
      <c r="P47">
        <v>63.923490319322816</v>
      </c>
      <c r="Q47">
        <v>2.900221940570042</v>
      </c>
      <c r="R47">
        <v>5.5975400121432912</v>
      </c>
      <c r="S47">
        <v>3.8608989143968873</v>
      </c>
      <c r="T47">
        <v>0</v>
      </c>
      <c r="U47">
        <v>278.88345353226168</v>
      </c>
      <c r="V47">
        <v>2.9006632958305754</v>
      </c>
      <c r="W47">
        <v>5.7989583100107636</v>
      </c>
      <c r="X47">
        <v>17.390694229809586</v>
      </c>
      <c r="Y47">
        <v>0</v>
      </c>
      <c r="Z47">
        <v>3.1999392439999998</v>
      </c>
      <c r="AA47">
        <v>0</v>
      </c>
      <c r="AB47">
        <v>9.6948764434807533</v>
      </c>
      <c r="AC47">
        <v>7.13000554075066</v>
      </c>
      <c r="AD47">
        <v>8.9657086774430734</v>
      </c>
      <c r="AE47">
        <v>12.130620974743888</v>
      </c>
      <c r="AF47">
        <v>0</v>
      </c>
      <c r="AG47">
        <v>0</v>
      </c>
      <c r="AH47">
        <v>37.526404974968557</v>
      </c>
      <c r="AI47">
        <v>0.87446173710320263</v>
      </c>
      <c r="AJ47">
        <v>0</v>
      </c>
      <c r="AK47">
        <v>12.547074551795488</v>
      </c>
      <c r="AL47">
        <v>12.827997000000003</v>
      </c>
      <c r="AM47">
        <v>0</v>
      </c>
      <c r="AN47">
        <v>0</v>
      </c>
      <c r="AO47">
        <v>0.3606850800000001</v>
      </c>
      <c r="AP47">
        <v>1.8855527550263467</v>
      </c>
      <c r="AQ47">
        <v>0</v>
      </c>
      <c r="AR47">
        <v>8.9385911999999994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703.9813858624492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86.942641047315504</v>
      </c>
      <c r="L48">
        <v>33.811164310420757</v>
      </c>
      <c r="M48">
        <v>0</v>
      </c>
      <c r="N48">
        <v>29.132686535708341</v>
      </c>
      <c r="O48">
        <v>48.93014623917869</v>
      </c>
      <c r="P48">
        <v>63.923490319322816</v>
      </c>
      <c r="Q48">
        <v>2.900221940570042</v>
      </c>
      <c r="R48">
        <v>5.5975400121432912</v>
      </c>
      <c r="S48">
        <v>3.8608989143968873</v>
      </c>
      <c r="T48">
        <v>0</v>
      </c>
      <c r="U48">
        <v>278.88345353226168</v>
      </c>
      <c r="V48">
        <v>2.9006632958305754</v>
      </c>
      <c r="W48">
        <v>5.7989583100107636</v>
      </c>
      <c r="X48">
        <v>17.390694229809586</v>
      </c>
      <c r="Y48">
        <v>0</v>
      </c>
      <c r="Z48">
        <v>3.1999392439999998</v>
      </c>
      <c r="AA48">
        <v>0</v>
      </c>
      <c r="AB48">
        <v>9.6948764434807533</v>
      </c>
      <c r="AC48">
        <v>7.13000554075066</v>
      </c>
      <c r="AD48">
        <v>8.9657086774430734</v>
      </c>
      <c r="AE48">
        <v>12.130620974743888</v>
      </c>
      <c r="AF48">
        <v>0</v>
      </c>
      <c r="AG48">
        <v>0</v>
      </c>
      <c r="AH48">
        <v>37.526404974968557</v>
      </c>
      <c r="AI48">
        <v>0</v>
      </c>
      <c r="AJ48">
        <v>0</v>
      </c>
      <c r="AK48">
        <v>12.547074551795488</v>
      </c>
      <c r="AL48">
        <v>12.827997000000003</v>
      </c>
      <c r="AM48">
        <v>0</v>
      </c>
      <c r="AN48">
        <v>0</v>
      </c>
      <c r="AO48">
        <v>0.3606850800000001</v>
      </c>
      <c r="AP48">
        <v>1.8855527550263467</v>
      </c>
      <c r="AQ48">
        <v>0</v>
      </c>
      <c r="AR48">
        <v>8.9385911999999994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703.10692412534604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86.942641047315504</v>
      </c>
      <c r="L49">
        <v>33.811164310420757</v>
      </c>
      <c r="M49">
        <v>0</v>
      </c>
      <c r="N49">
        <v>29.132686535708341</v>
      </c>
      <c r="O49">
        <v>48.93014623917869</v>
      </c>
      <c r="P49">
        <v>63.923490319322816</v>
      </c>
      <c r="Q49">
        <v>2.900221940570042</v>
      </c>
      <c r="R49">
        <v>5.5975400121432912</v>
      </c>
      <c r="S49">
        <v>3.8608989143968873</v>
      </c>
      <c r="T49">
        <v>0</v>
      </c>
      <c r="U49">
        <v>278.88345353226168</v>
      </c>
      <c r="V49">
        <v>2.9006632958305754</v>
      </c>
      <c r="W49">
        <v>5.7989583100107636</v>
      </c>
      <c r="X49">
        <v>17.390694229809586</v>
      </c>
      <c r="Y49">
        <v>0</v>
      </c>
      <c r="Z49">
        <v>3.1999392439999998</v>
      </c>
      <c r="AA49">
        <v>0</v>
      </c>
      <c r="AB49">
        <v>9.6948764434807533</v>
      </c>
      <c r="AC49">
        <v>7.13000554075066</v>
      </c>
      <c r="AD49">
        <v>8.9657086774430734</v>
      </c>
      <c r="AE49">
        <v>12.130620974743888</v>
      </c>
      <c r="AF49">
        <v>0</v>
      </c>
      <c r="AG49">
        <v>0</v>
      </c>
      <c r="AH49">
        <v>37.526404974968557</v>
      </c>
      <c r="AI49">
        <v>0</v>
      </c>
      <c r="AJ49">
        <v>0</v>
      </c>
      <c r="AK49">
        <v>12.547074551795488</v>
      </c>
      <c r="AL49">
        <v>12.827997000000003</v>
      </c>
      <c r="AM49">
        <v>0</v>
      </c>
      <c r="AN49">
        <v>0</v>
      </c>
      <c r="AO49">
        <v>0.3606850800000001</v>
      </c>
      <c r="AP49">
        <v>1.8855527550263467</v>
      </c>
      <c r="AQ49">
        <v>0</v>
      </c>
      <c r="AR49">
        <v>8.9385911999999994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703.10692412534604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86.942641047315504</v>
      </c>
      <c r="L50">
        <v>33.811164310420757</v>
      </c>
      <c r="M50">
        <v>0</v>
      </c>
      <c r="N50">
        <v>29.132686535708341</v>
      </c>
      <c r="O50">
        <v>48.93014623917869</v>
      </c>
      <c r="P50">
        <v>63.923490319322816</v>
      </c>
      <c r="Q50">
        <v>2.900221940570042</v>
      </c>
      <c r="R50">
        <v>5.5975400121432912</v>
      </c>
      <c r="S50">
        <v>3.8608989143968873</v>
      </c>
      <c r="T50">
        <v>0</v>
      </c>
      <c r="U50">
        <v>278.88345353226168</v>
      </c>
      <c r="V50">
        <v>2.9006632958305754</v>
      </c>
      <c r="W50">
        <v>5.7989583100107636</v>
      </c>
      <c r="X50">
        <v>17.389726785879059</v>
      </c>
      <c r="Y50">
        <v>0</v>
      </c>
      <c r="Z50">
        <v>3.1999392439999998</v>
      </c>
      <c r="AA50">
        <v>3.1012177777777787</v>
      </c>
      <c r="AB50">
        <v>9.6948764434807533</v>
      </c>
      <c r="AC50">
        <v>7.13000554075066</v>
      </c>
      <c r="AD50">
        <v>8.9657086774430734</v>
      </c>
      <c r="AE50">
        <v>12.130620974743888</v>
      </c>
      <c r="AF50">
        <v>0</v>
      </c>
      <c r="AG50">
        <v>0</v>
      </c>
      <c r="AH50">
        <v>37.526404974968557</v>
      </c>
      <c r="AI50">
        <v>0</v>
      </c>
      <c r="AJ50">
        <v>0</v>
      </c>
      <c r="AK50">
        <v>12.547074551795488</v>
      </c>
      <c r="AL50">
        <v>12.827997000000003</v>
      </c>
      <c r="AM50">
        <v>0</v>
      </c>
      <c r="AN50">
        <v>0</v>
      </c>
      <c r="AO50">
        <v>0.3606850800000001</v>
      </c>
      <c r="AP50">
        <v>1.8855527550263467</v>
      </c>
      <c r="AQ50">
        <v>0</v>
      </c>
      <c r="AR50">
        <v>8.9385911999999994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706.20717445919331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86.942641047315504</v>
      </c>
      <c r="L51">
        <v>33.811164310420757</v>
      </c>
      <c r="M51">
        <v>0</v>
      </c>
      <c r="N51">
        <v>29.132686535708341</v>
      </c>
      <c r="O51">
        <v>48.93014623917869</v>
      </c>
      <c r="P51">
        <v>63.923490319322816</v>
      </c>
      <c r="Q51">
        <v>2.900162048484848</v>
      </c>
      <c r="R51">
        <v>5.597482974203337</v>
      </c>
      <c r="S51">
        <v>3.8590219581915415</v>
      </c>
      <c r="T51">
        <v>0</v>
      </c>
      <c r="U51">
        <v>278.88345353226168</v>
      </c>
      <c r="V51">
        <v>2.9006632958305754</v>
      </c>
      <c r="W51">
        <v>5.7989583100107636</v>
      </c>
      <c r="X51">
        <v>17.390694229809586</v>
      </c>
      <c r="Y51">
        <v>0</v>
      </c>
      <c r="Z51">
        <v>3.1999392439999998</v>
      </c>
      <c r="AA51">
        <v>6.2024355555555575</v>
      </c>
      <c r="AB51">
        <v>9.6948764434807533</v>
      </c>
      <c r="AC51">
        <v>7.13000554075066</v>
      </c>
      <c r="AD51">
        <v>8.9657086774430734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12.547074551795488</v>
      </c>
      <c r="AL51">
        <v>15.963729600000004</v>
      </c>
      <c r="AM51">
        <v>0</v>
      </c>
      <c r="AN51">
        <v>0</v>
      </c>
      <c r="AO51">
        <v>0.3606850800000001</v>
      </c>
      <c r="AP51">
        <v>1.8855527550263467</v>
      </c>
      <c r="AQ51">
        <v>0</v>
      </c>
      <c r="AR51">
        <v>8.9385911999999994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712.4430983946711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86.942641047315504</v>
      </c>
      <c r="L52">
        <v>33.811164310420757</v>
      </c>
      <c r="M52">
        <v>0</v>
      </c>
      <c r="N52">
        <v>29.132686535708341</v>
      </c>
      <c r="O52">
        <v>48.93014623917869</v>
      </c>
      <c r="P52">
        <v>63.923490319322816</v>
      </c>
      <c r="Q52">
        <v>2.900162048484848</v>
      </c>
      <c r="R52">
        <v>5.597482974203337</v>
      </c>
      <c r="S52">
        <v>3.8608346757413714</v>
      </c>
      <c r="T52">
        <v>0</v>
      </c>
      <c r="U52">
        <v>278.88345353226168</v>
      </c>
      <c r="V52">
        <v>2.8995508160983792</v>
      </c>
      <c r="W52">
        <v>5.7989583100107636</v>
      </c>
      <c r="X52">
        <v>17.389726785879059</v>
      </c>
      <c r="Y52">
        <v>0</v>
      </c>
      <c r="Z52">
        <v>3.1999392439999998</v>
      </c>
      <c r="AA52">
        <v>6.8940072419128002</v>
      </c>
      <c r="AB52">
        <v>9.6948764434807533</v>
      </c>
      <c r="AC52">
        <v>7.13000554075066</v>
      </c>
      <c r="AD52">
        <v>8.9657086774430734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12.547074551795488</v>
      </c>
      <c r="AL52">
        <v>19.472899567900175</v>
      </c>
      <c r="AM52">
        <v>0</v>
      </c>
      <c r="AN52">
        <v>0</v>
      </c>
      <c r="AO52">
        <v>0.21641104800000005</v>
      </c>
      <c r="AP52">
        <v>1.8855527550263467</v>
      </c>
      <c r="AQ52">
        <v>0</v>
      </c>
      <c r="AR52">
        <v>8.9385911999999994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716.49929881081562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86.942641047315504</v>
      </c>
      <c r="L53">
        <v>33.811164310420757</v>
      </c>
      <c r="M53">
        <v>0</v>
      </c>
      <c r="N53">
        <v>29.132686535708341</v>
      </c>
      <c r="O53">
        <v>48.93014623917869</v>
      </c>
      <c r="P53">
        <v>63.923490319322816</v>
      </c>
      <c r="Q53">
        <v>2.900162048484848</v>
      </c>
      <c r="R53">
        <v>5.597482974203337</v>
      </c>
      <c r="S53">
        <v>3.8608346757413714</v>
      </c>
      <c r="T53">
        <v>0</v>
      </c>
      <c r="U53">
        <v>278.88345353226168</v>
      </c>
      <c r="V53">
        <v>2.8995508160983792</v>
      </c>
      <c r="W53">
        <v>5.7989583100107636</v>
      </c>
      <c r="X53">
        <v>17.390694229809586</v>
      </c>
      <c r="Y53">
        <v>0</v>
      </c>
      <c r="Z53">
        <v>1.5999696219999999</v>
      </c>
      <c r="AA53">
        <v>10.341010608884202</v>
      </c>
      <c r="AB53">
        <v>9.6948764434807533</v>
      </c>
      <c r="AC53">
        <v>7.13000554075066</v>
      </c>
      <c r="AD53">
        <v>8.9657086774430734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12.547074551795488</v>
      </c>
      <c r="AL53">
        <v>19.472899567900175</v>
      </c>
      <c r="AM53">
        <v>0</v>
      </c>
      <c r="AN53">
        <v>0</v>
      </c>
      <c r="AO53">
        <v>0</v>
      </c>
      <c r="AP53">
        <v>1.8855527550263467</v>
      </c>
      <c r="AQ53">
        <v>0</v>
      </c>
      <c r="AR53">
        <v>8.9385911999999994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718.13088895171745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86.942641047315504</v>
      </c>
      <c r="L54">
        <v>33.811164310420757</v>
      </c>
      <c r="M54">
        <v>0</v>
      </c>
      <c r="N54">
        <v>29.132686535708341</v>
      </c>
      <c r="O54">
        <v>48.93014623917869</v>
      </c>
      <c r="P54">
        <v>63.923490319322816</v>
      </c>
      <c r="Q54">
        <v>2.900162048484848</v>
      </c>
      <c r="R54">
        <v>5.597482974203337</v>
      </c>
      <c r="S54">
        <v>3.8608346757413714</v>
      </c>
      <c r="T54">
        <v>0</v>
      </c>
      <c r="U54">
        <v>278.88345353226168</v>
      </c>
      <c r="V54">
        <v>2.8995508160983792</v>
      </c>
      <c r="W54">
        <v>5.7989583100107636</v>
      </c>
      <c r="X54">
        <v>17.389726785879059</v>
      </c>
      <c r="Y54">
        <v>0</v>
      </c>
      <c r="Z54">
        <v>1.5999696219999999</v>
      </c>
      <c r="AA54">
        <v>10.341010608884202</v>
      </c>
      <c r="AB54">
        <v>9.6948764434807533</v>
      </c>
      <c r="AC54">
        <v>7.13000554075066</v>
      </c>
      <c r="AD54">
        <v>8.9657086774430734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12.547074551795488</v>
      </c>
      <c r="AL54">
        <v>19.472899567900175</v>
      </c>
      <c r="AM54">
        <v>0</v>
      </c>
      <c r="AN54">
        <v>0</v>
      </c>
      <c r="AO54">
        <v>0</v>
      </c>
      <c r="AP54">
        <v>1.8855527550263467</v>
      </c>
      <c r="AQ54">
        <v>0</v>
      </c>
      <c r="AR54">
        <v>8.9385911999999994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718.12992150778678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86.942641047315504</v>
      </c>
      <c r="L55">
        <v>33.811164310420757</v>
      </c>
      <c r="M55">
        <v>0</v>
      </c>
      <c r="N55">
        <v>29.132686535708341</v>
      </c>
      <c r="O55">
        <v>48.93014623917869</v>
      </c>
      <c r="P55">
        <v>63.923490319322816</v>
      </c>
      <c r="Q55">
        <v>2.900162048484848</v>
      </c>
      <c r="R55">
        <v>5.597482974203337</v>
      </c>
      <c r="S55">
        <v>3.8608346757413714</v>
      </c>
      <c r="T55">
        <v>0</v>
      </c>
      <c r="U55">
        <v>278.88345353226168</v>
      </c>
      <c r="V55">
        <v>2.8995508160983792</v>
      </c>
      <c r="W55">
        <v>5.7989583100107636</v>
      </c>
      <c r="X55">
        <v>17.390694229809586</v>
      </c>
      <c r="Y55">
        <v>0</v>
      </c>
      <c r="Z55">
        <v>1.5999696219999999</v>
      </c>
      <c r="AA55">
        <v>10.341010608884202</v>
      </c>
      <c r="AB55">
        <v>9.6948764434807533</v>
      </c>
      <c r="AC55">
        <v>7.13000554075066</v>
      </c>
      <c r="AD55">
        <v>8.9657086774430734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12.547074551795488</v>
      </c>
      <c r="AL55">
        <v>19.472899567900175</v>
      </c>
      <c r="AM55">
        <v>0</v>
      </c>
      <c r="AN55">
        <v>0</v>
      </c>
      <c r="AO55">
        <v>0</v>
      </c>
      <c r="AP55">
        <v>2.0426821512785427</v>
      </c>
      <c r="AQ55">
        <v>0</v>
      </c>
      <c r="AR55">
        <v>8.9385911999999994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718.28801834796968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86.942641047315504</v>
      </c>
      <c r="L56">
        <v>33.811164310420757</v>
      </c>
      <c r="M56">
        <v>0</v>
      </c>
      <c r="N56">
        <v>29.132686535708341</v>
      </c>
      <c r="O56">
        <v>48.93014623917869</v>
      </c>
      <c r="P56">
        <v>63.923490319322816</v>
      </c>
      <c r="Q56">
        <v>2.900162048484848</v>
      </c>
      <c r="R56">
        <v>5.597482974203337</v>
      </c>
      <c r="S56">
        <v>3.8608346757413714</v>
      </c>
      <c r="T56">
        <v>0</v>
      </c>
      <c r="U56">
        <v>278.88345353226168</v>
      </c>
      <c r="V56">
        <v>2.8995508160983792</v>
      </c>
      <c r="W56">
        <v>5.7989583100107636</v>
      </c>
      <c r="X56">
        <v>17.390694229809586</v>
      </c>
      <c r="Y56">
        <v>0</v>
      </c>
      <c r="Z56">
        <v>1.5999696219999999</v>
      </c>
      <c r="AA56">
        <v>10.341010608884202</v>
      </c>
      <c r="AB56">
        <v>9.6948764434807533</v>
      </c>
      <c r="AC56">
        <v>7.13000554075066</v>
      </c>
      <c r="AD56">
        <v>8.9657086774430734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12.547074551795488</v>
      </c>
      <c r="AL56">
        <v>19.472899567900175</v>
      </c>
      <c r="AM56">
        <v>0</v>
      </c>
      <c r="AN56">
        <v>0</v>
      </c>
      <c r="AO56">
        <v>0</v>
      </c>
      <c r="AP56">
        <v>2.0426821512785427</v>
      </c>
      <c r="AQ56">
        <v>0</v>
      </c>
      <c r="AR56">
        <v>8.9385911999999994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718.28801834796968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86.941027521700462</v>
      </c>
      <c r="L57">
        <v>33.810851417316215</v>
      </c>
      <c r="M57">
        <v>0</v>
      </c>
      <c r="N57">
        <v>29.132686535708341</v>
      </c>
      <c r="O57">
        <v>48.93014623917869</v>
      </c>
      <c r="P57">
        <v>63.923490319322816</v>
      </c>
      <c r="Q57">
        <v>2.8992396651210712</v>
      </c>
      <c r="R57">
        <v>5.5974364766839368</v>
      </c>
      <c r="S57">
        <v>3.8662487805889678</v>
      </c>
      <c r="T57">
        <v>0</v>
      </c>
      <c r="U57">
        <v>278.88345353226168</v>
      </c>
      <c r="V57">
        <v>5.1007108013937277</v>
      </c>
      <c r="W57">
        <v>10.672895260492039</v>
      </c>
      <c r="X57">
        <v>36.119400363143249</v>
      </c>
      <c r="Y57">
        <v>0</v>
      </c>
      <c r="Z57">
        <v>1.5999696219999999</v>
      </c>
      <c r="AA57">
        <v>10.341010608884202</v>
      </c>
      <c r="AB57">
        <v>9.6948764434807533</v>
      </c>
      <c r="AC57">
        <v>7.13000554075066</v>
      </c>
      <c r="AD57">
        <v>8.9657086774430734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12.547074551795488</v>
      </c>
      <c r="AL57">
        <v>19.472899567900175</v>
      </c>
      <c r="AM57">
        <v>0</v>
      </c>
      <c r="AN57">
        <v>0</v>
      </c>
      <c r="AO57">
        <v>0</v>
      </c>
      <c r="AP57">
        <v>2.0426821512785427</v>
      </c>
      <c r="AQ57">
        <v>0</v>
      </c>
      <c r="AR57">
        <v>10.834656000000001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745.99040502232469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86.940475017808083</v>
      </c>
      <c r="L58">
        <v>33.810687740566429</v>
      </c>
      <c r="M58">
        <v>0</v>
      </c>
      <c r="N58">
        <v>29.132686535708341</v>
      </c>
      <c r="O58">
        <v>48.93014623917869</v>
      </c>
      <c r="P58">
        <v>63.923490319322816</v>
      </c>
      <c r="Q58">
        <v>2.8992396651210712</v>
      </c>
      <c r="R58">
        <v>5.5974364766839368</v>
      </c>
      <c r="S58">
        <v>3.8662487805889678</v>
      </c>
      <c r="T58">
        <v>0</v>
      </c>
      <c r="U58">
        <v>278.88345353226168</v>
      </c>
      <c r="V58">
        <v>5.1007108013937277</v>
      </c>
      <c r="W58">
        <v>10.869836808430025</v>
      </c>
      <c r="X58">
        <v>36.119400363143249</v>
      </c>
      <c r="Y58">
        <v>0</v>
      </c>
      <c r="Z58">
        <v>1.5999696219999999</v>
      </c>
      <c r="AA58">
        <v>10.341010608884202</v>
      </c>
      <c r="AB58">
        <v>9.6948764434807533</v>
      </c>
      <c r="AC58">
        <v>7.13000554075066</v>
      </c>
      <c r="AD58">
        <v>8.9657086774430734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12.547074551795488</v>
      </c>
      <c r="AL58">
        <v>19.472899567900175</v>
      </c>
      <c r="AM58">
        <v>0</v>
      </c>
      <c r="AN58">
        <v>0</v>
      </c>
      <c r="AO58">
        <v>0</v>
      </c>
      <c r="AP58">
        <v>2.0426821512785427</v>
      </c>
      <c r="AQ58">
        <v>0</v>
      </c>
      <c r="AR58">
        <v>10.834656000000001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746.18663038962063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86.940427729461234</v>
      </c>
      <c r="L59">
        <v>33.810687740566429</v>
      </c>
      <c r="M59">
        <v>0</v>
      </c>
      <c r="N59">
        <v>29.132686535708341</v>
      </c>
      <c r="O59">
        <v>48.93014623917869</v>
      </c>
      <c r="P59">
        <v>63.923490319322816</v>
      </c>
      <c r="Q59">
        <v>2.8992396651210712</v>
      </c>
      <c r="R59">
        <v>5.5974364766839368</v>
      </c>
      <c r="S59">
        <v>3.8662487805889678</v>
      </c>
      <c r="T59">
        <v>0</v>
      </c>
      <c r="U59">
        <v>278.88345353226168</v>
      </c>
      <c r="V59">
        <v>5.1007108013937277</v>
      </c>
      <c r="W59">
        <v>10.869836808430025</v>
      </c>
      <c r="X59">
        <v>36.119400363143249</v>
      </c>
      <c r="Y59">
        <v>0</v>
      </c>
      <c r="Z59">
        <v>1.5999696219999999</v>
      </c>
      <c r="AA59">
        <v>10.341010608884202</v>
      </c>
      <c r="AB59">
        <v>9.6948764434807533</v>
      </c>
      <c r="AC59">
        <v>7.13000554075066</v>
      </c>
      <c r="AD59">
        <v>8.9657086774430734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12.547074551795488</v>
      </c>
      <c r="AL59">
        <v>19.954662000000003</v>
      </c>
      <c r="AM59">
        <v>0</v>
      </c>
      <c r="AN59">
        <v>0</v>
      </c>
      <c r="AO59">
        <v>0</v>
      </c>
      <c r="AP59">
        <v>2.0426821512785427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744.77228073337358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86.940389003861455</v>
      </c>
      <c r="L60">
        <v>33.810506872888794</v>
      </c>
      <c r="M60">
        <v>0</v>
      </c>
      <c r="N60">
        <v>29.132686535708341</v>
      </c>
      <c r="O60">
        <v>48.93014623917869</v>
      </c>
      <c r="P60">
        <v>63.923490319322816</v>
      </c>
      <c r="Q60">
        <v>2.8992396651210712</v>
      </c>
      <c r="R60">
        <v>10.397555197050012</v>
      </c>
      <c r="S60">
        <v>3.8662487805889678</v>
      </c>
      <c r="T60">
        <v>0</v>
      </c>
      <c r="U60">
        <v>278.88345353226168</v>
      </c>
      <c r="V60">
        <v>5.1007108013937277</v>
      </c>
      <c r="W60">
        <v>10.869836808430025</v>
      </c>
      <c r="X60">
        <v>36.119400363143249</v>
      </c>
      <c r="Y60">
        <v>0</v>
      </c>
      <c r="Z60">
        <v>1.5999696219999999</v>
      </c>
      <c r="AA60">
        <v>10.341010608884202</v>
      </c>
      <c r="AB60">
        <v>9.6948764434807533</v>
      </c>
      <c r="AC60">
        <v>7.13000554075066</v>
      </c>
      <c r="AD60">
        <v>8.9657086774430734</v>
      </c>
      <c r="AE60">
        <v>12.130620974743888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12.547074551795488</v>
      </c>
      <c r="AL60">
        <v>19.954662000000003</v>
      </c>
      <c r="AM60">
        <v>0</v>
      </c>
      <c r="AN60">
        <v>0</v>
      </c>
      <c r="AO60">
        <v>0</v>
      </c>
      <c r="AP60">
        <v>2.0426821512785427</v>
      </c>
      <c r="AQ60">
        <v>0</v>
      </c>
      <c r="AR60">
        <v>8.9385911999999994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749.57217986046214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96.599217176529095</v>
      </c>
      <c r="L61">
        <v>33.810297777009325</v>
      </c>
      <c r="M61">
        <v>0</v>
      </c>
      <c r="N61">
        <v>29.132686535708341</v>
      </c>
      <c r="O61">
        <v>48.93014623917869</v>
      </c>
      <c r="P61">
        <v>63.923490319322816</v>
      </c>
      <c r="Q61">
        <v>5.2599804187994419</v>
      </c>
      <c r="R61">
        <v>10.397555197050012</v>
      </c>
      <c r="S61">
        <v>6.477393443654063</v>
      </c>
      <c r="T61">
        <v>0</v>
      </c>
      <c r="U61">
        <v>278.88345353226168</v>
      </c>
      <c r="V61">
        <v>5.1007108013937277</v>
      </c>
      <c r="W61">
        <v>10.869836808430025</v>
      </c>
      <c r="X61">
        <v>36.119400363143249</v>
      </c>
      <c r="Y61">
        <v>0</v>
      </c>
      <c r="Z61">
        <v>1.5999696219999999</v>
      </c>
      <c r="AA61">
        <v>10.341010608884202</v>
      </c>
      <c r="AB61">
        <v>9.6948764434807533</v>
      </c>
      <c r="AC61">
        <v>7.13000554075066</v>
      </c>
      <c r="AD61">
        <v>8.9657086774430734</v>
      </c>
      <c r="AE61">
        <v>12.130620974743888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12.547074551795488</v>
      </c>
      <c r="AL61">
        <v>19.954662000000003</v>
      </c>
      <c r="AM61">
        <v>0</v>
      </c>
      <c r="AN61">
        <v>0</v>
      </c>
      <c r="AO61">
        <v>0</v>
      </c>
      <c r="AP61">
        <v>2.0426821512785427</v>
      </c>
      <c r="AQ61">
        <v>0</v>
      </c>
      <c r="AR61">
        <v>8.9385911999999994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764.20268435399373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125.5790289735244</v>
      </c>
      <c r="L62">
        <v>33.810282826962364</v>
      </c>
      <c r="M62">
        <v>0</v>
      </c>
      <c r="N62">
        <v>29.132686535708341</v>
      </c>
      <c r="O62">
        <v>48.93014623917869</v>
      </c>
      <c r="P62">
        <v>63.923490319322816</v>
      </c>
      <c r="Q62">
        <v>5.3501419487648665</v>
      </c>
      <c r="R62">
        <v>10.397555197050012</v>
      </c>
      <c r="S62">
        <v>6.477393443654063</v>
      </c>
      <c r="T62">
        <v>0</v>
      </c>
      <c r="U62">
        <v>278.88345353226168</v>
      </c>
      <c r="V62">
        <v>5.1007108013937277</v>
      </c>
      <c r="W62">
        <v>10.869836808430025</v>
      </c>
      <c r="X62">
        <v>36.119400363143249</v>
      </c>
      <c r="Y62">
        <v>0</v>
      </c>
      <c r="Z62">
        <v>1.5999696219999999</v>
      </c>
      <c r="AA62">
        <v>10.341010608884202</v>
      </c>
      <c r="AB62">
        <v>9.6948764434807533</v>
      </c>
      <c r="AC62">
        <v>7.13000554075066</v>
      </c>
      <c r="AD62">
        <v>8.9657086774430734</v>
      </c>
      <c r="AE62">
        <v>12.130620974743888</v>
      </c>
      <c r="AF62">
        <v>0</v>
      </c>
      <c r="AG62">
        <v>0</v>
      </c>
      <c r="AH62">
        <v>37.526404974968557</v>
      </c>
      <c r="AI62">
        <v>0.87446173710320263</v>
      </c>
      <c r="AJ62">
        <v>0</v>
      </c>
      <c r="AK62">
        <v>12.547074551795488</v>
      </c>
      <c r="AL62">
        <v>19.954662000000003</v>
      </c>
      <c r="AM62">
        <v>0</v>
      </c>
      <c r="AN62">
        <v>0</v>
      </c>
      <c r="AO62">
        <v>0</v>
      </c>
      <c r="AP62">
        <v>2.0426821512785427</v>
      </c>
      <c r="AQ62">
        <v>0</v>
      </c>
      <c r="AR62">
        <v>10.834656000000001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796.04316926801084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158.60990583052762</v>
      </c>
      <c r="L63">
        <v>33.809832266693071</v>
      </c>
      <c r="M63">
        <v>0</v>
      </c>
      <c r="N63">
        <v>29.132686535708341</v>
      </c>
      <c r="O63">
        <v>48.93014623917869</v>
      </c>
      <c r="P63">
        <v>63.923490319322816</v>
      </c>
      <c r="Q63">
        <v>5.3501419487648665</v>
      </c>
      <c r="R63">
        <v>10.397555197050012</v>
      </c>
      <c r="S63">
        <v>6.477393443654063</v>
      </c>
      <c r="T63">
        <v>0</v>
      </c>
      <c r="U63">
        <v>278.88345353226168</v>
      </c>
      <c r="V63">
        <v>5.1007108013937277</v>
      </c>
      <c r="W63">
        <v>10.869836808430025</v>
      </c>
      <c r="X63">
        <v>36.119400363143249</v>
      </c>
      <c r="Y63">
        <v>0</v>
      </c>
      <c r="Z63">
        <v>1.5999696219999999</v>
      </c>
      <c r="AA63">
        <v>10.341010608884202</v>
      </c>
      <c r="AB63">
        <v>9.6948764434807533</v>
      </c>
      <c r="AC63">
        <v>7.13000554075066</v>
      </c>
      <c r="AD63">
        <v>8.9657086774430734</v>
      </c>
      <c r="AE63">
        <v>12.130620974743888</v>
      </c>
      <c r="AF63">
        <v>0</v>
      </c>
      <c r="AG63">
        <v>0</v>
      </c>
      <c r="AH63">
        <v>37.526404974968557</v>
      </c>
      <c r="AI63">
        <v>3.7476935525352508</v>
      </c>
      <c r="AJ63">
        <v>0</v>
      </c>
      <c r="AK63">
        <v>12.547074551795488</v>
      </c>
      <c r="AL63">
        <v>19.954662000000003</v>
      </c>
      <c r="AM63">
        <v>0</v>
      </c>
      <c r="AN63">
        <v>0</v>
      </c>
      <c r="AO63">
        <v>0</v>
      </c>
      <c r="AP63">
        <v>2.9854585287917157</v>
      </c>
      <c r="AQ63">
        <v>0</v>
      </c>
      <c r="AR63">
        <v>10.834656000000001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832.88960375768988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158.60990583052762</v>
      </c>
      <c r="L64">
        <v>48.299769210405856</v>
      </c>
      <c r="M64">
        <v>0</v>
      </c>
      <c r="N64">
        <v>29.132686535708341</v>
      </c>
      <c r="O64">
        <v>48.93014623917869</v>
      </c>
      <c r="P64">
        <v>63.923490319322816</v>
      </c>
      <c r="Q64">
        <v>4.5198972727272722</v>
      </c>
      <c r="R64">
        <v>10.397555197050012</v>
      </c>
      <c r="S64">
        <v>6.4506440300751882</v>
      </c>
      <c r="T64">
        <v>0</v>
      </c>
      <c r="U64">
        <v>278.88345353226168</v>
      </c>
      <c r="V64">
        <v>5.1007108013937277</v>
      </c>
      <c r="W64">
        <v>10.869836808430025</v>
      </c>
      <c r="X64">
        <v>36.119400363143249</v>
      </c>
      <c r="Y64">
        <v>0</v>
      </c>
      <c r="Z64">
        <v>1.5999696219999999</v>
      </c>
      <c r="AA64">
        <v>10.341010608884202</v>
      </c>
      <c r="AB64">
        <v>9.6948764434807533</v>
      </c>
      <c r="AC64">
        <v>7.13000554075066</v>
      </c>
      <c r="AD64">
        <v>8.9657086774430734</v>
      </c>
      <c r="AE64">
        <v>12.130620974743888</v>
      </c>
      <c r="AF64">
        <v>0</v>
      </c>
      <c r="AG64">
        <v>0</v>
      </c>
      <c r="AH64">
        <v>37.526404974968557</v>
      </c>
      <c r="AI64">
        <v>3.7476935525352508</v>
      </c>
      <c r="AJ64">
        <v>0</v>
      </c>
      <c r="AK64">
        <v>12.547074551795488</v>
      </c>
      <c r="AL64">
        <v>19.954662000000003</v>
      </c>
      <c r="AM64">
        <v>0</v>
      </c>
      <c r="AN64">
        <v>0</v>
      </c>
      <c r="AO64">
        <v>0</v>
      </c>
      <c r="AP64">
        <v>2.9854585287917157</v>
      </c>
      <c r="AQ64">
        <v>0</v>
      </c>
      <c r="AR64">
        <v>10.834656000000001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846.52254661178608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158.60990583052762</v>
      </c>
      <c r="L65">
        <v>63.13799481878997</v>
      </c>
      <c r="M65">
        <v>0</v>
      </c>
      <c r="N65">
        <v>29.132686535708341</v>
      </c>
      <c r="O65">
        <v>48.93014623917869</v>
      </c>
      <c r="P65">
        <v>63.923490319322816</v>
      </c>
      <c r="Q65">
        <v>5.3501419487648665</v>
      </c>
      <c r="R65">
        <v>10.397555197050012</v>
      </c>
      <c r="S65">
        <v>6.477393443654063</v>
      </c>
      <c r="T65">
        <v>0</v>
      </c>
      <c r="U65">
        <v>278.88345353226168</v>
      </c>
      <c r="V65">
        <v>5.1007108013937277</v>
      </c>
      <c r="W65">
        <v>10.869836808430025</v>
      </c>
      <c r="X65">
        <v>36.119400363143249</v>
      </c>
      <c r="Y65">
        <v>0</v>
      </c>
      <c r="Z65">
        <v>1.5999696219999999</v>
      </c>
      <c r="AA65">
        <v>10.341010608884202</v>
      </c>
      <c r="AB65">
        <v>9.6948764434807533</v>
      </c>
      <c r="AC65">
        <v>7.13000554075066</v>
      </c>
      <c r="AD65">
        <v>8.9657086774430734</v>
      </c>
      <c r="AE65">
        <v>12.130620974743888</v>
      </c>
      <c r="AF65">
        <v>0</v>
      </c>
      <c r="AG65">
        <v>0</v>
      </c>
      <c r="AH65">
        <v>37.526404974968557</v>
      </c>
      <c r="AI65">
        <v>3.7476935525352508</v>
      </c>
      <c r="AJ65">
        <v>0</v>
      </c>
      <c r="AK65">
        <v>12.547074551795488</v>
      </c>
      <c r="AL65">
        <v>19.954662000000003</v>
      </c>
      <c r="AM65">
        <v>0</v>
      </c>
      <c r="AN65">
        <v>0</v>
      </c>
      <c r="AO65">
        <v>0</v>
      </c>
      <c r="AP65">
        <v>2.9854585287917157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860.32170150978686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158.60990583052762</v>
      </c>
      <c r="L66">
        <v>63.13799481878997</v>
      </c>
      <c r="M66">
        <v>0</v>
      </c>
      <c r="N66">
        <v>29.132686535708341</v>
      </c>
      <c r="O66">
        <v>48.93014623917869</v>
      </c>
      <c r="P66">
        <v>63.923490319322816</v>
      </c>
      <c r="Q66">
        <v>5.3501419487648665</v>
      </c>
      <c r="R66">
        <v>10.397555197050012</v>
      </c>
      <c r="S66">
        <v>6.477393443654063</v>
      </c>
      <c r="T66">
        <v>0</v>
      </c>
      <c r="U66">
        <v>278.88345353226168</v>
      </c>
      <c r="V66">
        <v>5.1007108013937277</v>
      </c>
      <c r="W66">
        <v>10.869836808430025</v>
      </c>
      <c r="X66">
        <v>36.119400363143249</v>
      </c>
      <c r="Y66">
        <v>0</v>
      </c>
      <c r="Z66">
        <v>1.5999696219999999</v>
      </c>
      <c r="AA66">
        <v>10.341010608884202</v>
      </c>
      <c r="AB66">
        <v>9.6948764434807533</v>
      </c>
      <c r="AC66">
        <v>7.13000554075066</v>
      </c>
      <c r="AD66">
        <v>8.9657086774430734</v>
      </c>
      <c r="AE66">
        <v>12.130620974743888</v>
      </c>
      <c r="AF66">
        <v>0</v>
      </c>
      <c r="AG66">
        <v>0</v>
      </c>
      <c r="AH66">
        <v>37.526404974968557</v>
      </c>
      <c r="AI66">
        <v>3.7476935525352508</v>
      </c>
      <c r="AJ66">
        <v>0</v>
      </c>
      <c r="AK66">
        <v>12.547074551795488</v>
      </c>
      <c r="AL66">
        <v>19.954662000000003</v>
      </c>
      <c r="AM66">
        <v>0</v>
      </c>
      <c r="AN66">
        <v>0</v>
      </c>
      <c r="AO66">
        <v>0</v>
      </c>
      <c r="AP66">
        <v>2.6711997362873245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860.00744271728252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158.60990583052762</v>
      </c>
      <c r="L67">
        <v>63.13799481878997</v>
      </c>
      <c r="M67">
        <v>0</v>
      </c>
      <c r="N67">
        <v>29.132686535708341</v>
      </c>
      <c r="O67">
        <v>48.93014623917869</v>
      </c>
      <c r="P67">
        <v>63.923490319322816</v>
      </c>
      <c r="Q67">
        <v>5.3501419487648665</v>
      </c>
      <c r="R67">
        <v>10.397555197050012</v>
      </c>
      <c r="S67">
        <v>6.477393443654063</v>
      </c>
      <c r="T67">
        <v>0</v>
      </c>
      <c r="U67">
        <v>278.88345353226168</v>
      </c>
      <c r="V67">
        <v>5.1007108013937277</v>
      </c>
      <c r="W67">
        <v>10.869836808430025</v>
      </c>
      <c r="X67">
        <v>36.119400363143249</v>
      </c>
      <c r="Y67">
        <v>0</v>
      </c>
      <c r="Z67">
        <v>1.5999696219999999</v>
      </c>
      <c r="AA67">
        <v>10.341010608884202</v>
      </c>
      <c r="AB67">
        <v>9.6948764434807533</v>
      </c>
      <c r="AC67">
        <v>7.13000554075066</v>
      </c>
      <c r="AD67">
        <v>8.9657086774430734</v>
      </c>
      <c r="AE67">
        <v>12.130620974743888</v>
      </c>
      <c r="AF67">
        <v>0</v>
      </c>
      <c r="AG67">
        <v>0</v>
      </c>
      <c r="AH67">
        <v>37.526404974968557</v>
      </c>
      <c r="AI67">
        <v>0.87446173710320263</v>
      </c>
      <c r="AJ67">
        <v>0</v>
      </c>
      <c r="AK67">
        <v>12.547074551795488</v>
      </c>
      <c r="AL67">
        <v>19.954662000000003</v>
      </c>
      <c r="AM67">
        <v>0</v>
      </c>
      <c r="AN67">
        <v>0</v>
      </c>
      <c r="AO67">
        <v>0</v>
      </c>
      <c r="AP67">
        <v>2.6711997362873245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857.13421090185045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158.60990583052762</v>
      </c>
      <c r="L68">
        <v>63.13799481878997</v>
      </c>
      <c r="M68">
        <v>0</v>
      </c>
      <c r="N68">
        <v>29.132686535708341</v>
      </c>
      <c r="O68">
        <v>48.93014623917869</v>
      </c>
      <c r="P68">
        <v>63.923490319322816</v>
      </c>
      <c r="Q68">
        <v>5.3501419487648665</v>
      </c>
      <c r="R68">
        <v>10.397555197050012</v>
      </c>
      <c r="S68">
        <v>6.477393443654063</v>
      </c>
      <c r="T68">
        <v>0</v>
      </c>
      <c r="U68">
        <v>278.88345353226168</v>
      </c>
      <c r="V68">
        <v>5.1007108013937277</v>
      </c>
      <c r="W68">
        <v>10.869836808430025</v>
      </c>
      <c r="X68">
        <v>36.119400363143249</v>
      </c>
      <c r="Y68">
        <v>0</v>
      </c>
      <c r="Z68">
        <v>1.5999696219999999</v>
      </c>
      <c r="AA68">
        <v>10.341010608884202</v>
      </c>
      <c r="AB68">
        <v>9.6948764434807533</v>
      </c>
      <c r="AC68">
        <v>7.13000554075066</v>
      </c>
      <c r="AD68">
        <v>8.9657086774430734</v>
      </c>
      <c r="AE68">
        <v>12.130620974743888</v>
      </c>
      <c r="AF68">
        <v>0</v>
      </c>
      <c r="AG68">
        <v>0</v>
      </c>
      <c r="AH68">
        <v>37.526404974968557</v>
      </c>
      <c r="AI68">
        <v>0.87446173710320263</v>
      </c>
      <c r="AJ68">
        <v>0</v>
      </c>
      <c r="AK68">
        <v>12.547074551795488</v>
      </c>
      <c r="AL68">
        <v>19.954662000000003</v>
      </c>
      <c r="AM68">
        <v>0</v>
      </c>
      <c r="AN68">
        <v>0</v>
      </c>
      <c r="AO68">
        <v>0</v>
      </c>
      <c r="AP68">
        <v>2.6711997362873245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857.13421090185045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158.60990583052762</v>
      </c>
      <c r="L69">
        <v>63.13799481878997</v>
      </c>
      <c r="M69">
        <v>0</v>
      </c>
      <c r="N69">
        <v>29.132686535708341</v>
      </c>
      <c r="O69">
        <v>48.93014623917869</v>
      </c>
      <c r="P69">
        <v>63.923490319322816</v>
      </c>
      <c r="Q69">
        <v>5.3501419487648665</v>
      </c>
      <c r="R69">
        <v>10.397555197050012</v>
      </c>
      <c r="S69">
        <v>6.477393443654063</v>
      </c>
      <c r="T69">
        <v>0</v>
      </c>
      <c r="U69">
        <v>278.88345353226168</v>
      </c>
      <c r="V69">
        <v>5.1007108013937277</v>
      </c>
      <c r="W69">
        <v>10.869836808430025</v>
      </c>
      <c r="X69">
        <v>36.119400363143249</v>
      </c>
      <c r="Y69">
        <v>0</v>
      </c>
      <c r="Z69">
        <v>1.5999696219999999</v>
      </c>
      <c r="AA69">
        <v>10.341010608884202</v>
      </c>
      <c r="AB69">
        <v>9.6948764434807533</v>
      </c>
      <c r="AC69">
        <v>7.13000554075066</v>
      </c>
      <c r="AD69">
        <v>8.9657086774430734</v>
      </c>
      <c r="AE69">
        <v>12.130620974743888</v>
      </c>
      <c r="AF69">
        <v>0</v>
      </c>
      <c r="AG69">
        <v>0</v>
      </c>
      <c r="AH69">
        <v>37.526404974968557</v>
      </c>
      <c r="AI69">
        <v>0.87446173710320263</v>
      </c>
      <c r="AJ69">
        <v>0</v>
      </c>
      <c r="AK69">
        <v>12.547074551795488</v>
      </c>
      <c r="AL69">
        <v>19.954662000000003</v>
      </c>
      <c r="AM69">
        <v>0</v>
      </c>
      <c r="AN69">
        <v>0</v>
      </c>
      <c r="AO69">
        <v>0</v>
      </c>
      <c r="AP69">
        <v>2.6711997362873245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857.13421090185045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158.60990583052762</v>
      </c>
      <c r="L70">
        <v>63.13799481878997</v>
      </c>
      <c r="M70">
        <v>0</v>
      </c>
      <c r="N70">
        <v>29.132686535708341</v>
      </c>
      <c r="O70">
        <v>48.93014623917869</v>
      </c>
      <c r="P70">
        <v>63.923490319322816</v>
      </c>
      <c r="Q70">
        <v>5.3501419487648665</v>
      </c>
      <c r="R70">
        <v>10.397555197050012</v>
      </c>
      <c r="S70">
        <v>6.477393443654063</v>
      </c>
      <c r="T70">
        <v>0</v>
      </c>
      <c r="U70">
        <v>278.88345353226168</v>
      </c>
      <c r="V70">
        <v>5.1007108013937277</v>
      </c>
      <c r="W70">
        <v>10.869836808430025</v>
      </c>
      <c r="X70">
        <v>36.119400363143249</v>
      </c>
      <c r="Y70">
        <v>0</v>
      </c>
      <c r="Z70">
        <v>1.5999696219999999</v>
      </c>
      <c r="AA70">
        <v>10.341010608884202</v>
      </c>
      <c r="AB70">
        <v>9.6948764434807533</v>
      </c>
      <c r="AC70">
        <v>7.13000554075066</v>
      </c>
      <c r="AD70">
        <v>8.9657086774430734</v>
      </c>
      <c r="AE70">
        <v>12.130620974743888</v>
      </c>
      <c r="AF70">
        <v>0</v>
      </c>
      <c r="AG70">
        <v>0</v>
      </c>
      <c r="AH70">
        <v>37.526404974968557</v>
      </c>
      <c r="AI70">
        <v>0.87446173710320263</v>
      </c>
      <c r="AJ70">
        <v>0</v>
      </c>
      <c r="AK70">
        <v>12.547074551795488</v>
      </c>
      <c r="AL70">
        <v>19.954662000000003</v>
      </c>
      <c r="AM70">
        <v>0</v>
      </c>
      <c r="AN70">
        <v>0</v>
      </c>
      <c r="AO70">
        <v>0</v>
      </c>
      <c r="AP70">
        <v>2.6711997362873245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857.13421090185045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158.60990583052762</v>
      </c>
      <c r="L71">
        <v>48.299769210405856</v>
      </c>
      <c r="M71">
        <v>0</v>
      </c>
      <c r="N71">
        <v>29.132686535708341</v>
      </c>
      <c r="O71">
        <v>48.93014623917869</v>
      </c>
      <c r="P71">
        <v>63.923490319322816</v>
      </c>
      <c r="Q71">
        <v>5.3501419487648665</v>
      </c>
      <c r="R71">
        <v>10.397555197050012</v>
      </c>
      <c r="S71">
        <v>6.477393443654063</v>
      </c>
      <c r="T71">
        <v>0</v>
      </c>
      <c r="U71">
        <v>280.78127135609662</v>
      </c>
      <c r="V71">
        <v>5.1007108013937277</v>
      </c>
      <c r="W71">
        <v>10.869836808430025</v>
      </c>
      <c r="X71">
        <v>36.119400363143249</v>
      </c>
      <c r="Y71">
        <v>0</v>
      </c>
      <c r="Z71">
        <v>1.5999696219999999</v>
      </c>
      <c r="AA71">
        <v>10.341010608884202</v>
      </c>
      <c r="AB71">
        <v>9.6948764434807533</v>
      </c>
      <c r="AC71">
        <v>7.13000554075066</v>
      </c>
      <c r="AD71">
        <v>8.9657086774430734</v>
      </c>
      <c r="AE71">
        <v>12.130620974743888</v>
      </c>
      <c r="AF71">
        <v>0</v>
      </c>
      <c r="AG71">
        <v>0</v>
      </c>
      <c r="AH71">
        <v>37.526404974968557</v>
      </c>
      <c r="AI71">
        <v>0.87446173710320263</v>
      </c>
      <c r="AJ71">
        <v>0</v>
      </c>
      <c r="AK71">
        <v>12.547074551795488</v>
      </c>
      <c r="AL71">
        <v>19.472899567900175</v>
      </c>
      <c r="AM71">
        <v>0</v>
      </c>
      <c r="AN71">
        <v>0</v>
      </c>
      <c r="AO71">
        <v>0</v>
      </c>
      <c r="AP71">
        <v>2.6711997362873245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843.71204068520137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158.60990583052762</v>
      </c>
      <c r="L72">
        <v>48.3</v>
      </c>
      <c r="M72">
        <v>0</v>
      </c>
      <c r="N72">
        <v>29.132686535708341</v>
      </c>
      <c r="O72">
        <v>48.93014623917869</v>
      </c>
      <c r="P72">
        <v>63.923490319322816</v>
      </c>
      <c r="Q72">
        <v>5.3501419487648665</v>
      </c>
      <c r="R72">
        <v>10.397555197050012</v>
      </c>
      <c r="S72">
        <v>6.477393443654063</v>
      </c>
      <c r="T72">
        <v>0</v>
      </c>
      <c r="U72">
        <v>280.78127135609662</v>
      </c>
      <c r="V72">
        <v>5.1007108013937277</v>
      </c>
      <c r="W72">
        <v>10.869836808430025</v>
      </c>
      <c r="X72">
        <v>36.119400363143249</v>
      </c>
      <c r="Y72">
        <v>0</v>
      </c>
      <c r="Z72">
        <v>1.5999696219999999</v>
      </c>
      <c r="AA72">
        <v>10.341010608884202</v>
      </c>
      <c r="AB72">
        <v>9.6948764434807533</v>
      </c>
      <c r="AC72">
        <v>7.13000554075066</v>
      </c>
      <c r="AD72">
        <v>8.9657086774430734</v>
      </c>
      <c r="AE72">
        <v>12.130620974743888</v>
      </c>
      <c r="AF72">
        <v>0</v>
      </c>
      <c r="AG72">
        <v>0</v>
      </c>
      <c r="AH72">
        <v>37.526404974968557</v>
      </c>
      <c r="AI72">
        <v>3.4353858800967663</v>
      </c>
      <c r="AJ72">
        <v>0</v>
      </c>
      <c r="AK72">
        <v>12.547074551795488</v>
      </c>
      <c r="AL72">
        <v>19.472899567900175</v>
      </c>
      <c r="AM72">
        <v>0</v>
      </c>
      <c r="AN72">
        <v>0</v>
      </c>
      <c r="AO72">
        <v>0</v>
      </c>
      <c r="AP72">
        <v>2.6711997362873245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846.27319561778904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158.60990583052762</v>
      </c>
      <c r="L73">
        <v>49.429732409478262</v>
      </c>
      <c r="M73">
        <v>0</v>
      </c>
      <c r="N73">
        <v>29.132686535708341</v>
      </c>
      <c r="O73">
        <v>48.93014623917869</v>
      </c>
      <c r="P73">
        <v>63.923490319322816</v>
      </c>
      <c r="Q73">
        <v>5.3501419487648665</v>
      </c>
      <c r="R73">
        <v>10.397555197050012</v>
      </c>
      <c r="S73">
        <v>6.477393443654063</v>
      </c>
      <c r="T73">
        <v>0</v>
      </c>
      <c r="U73">
        <v>280.78127135609662</v>
      </c>
      <c r="V73">
        <v>5.1007108013937277</v>
      </c>
      <c r="W73">
        <v>10.869836808430025</v>
      </c>
      <c r="X73">
        <v>36.119400363143249</v>
      </c>
      <c r="Y73">
        <v>0</v>
      </c>
      <c r="Z73">
        <v>1.5999696219999999</v>
      </c>
      <c r="AA73">
        <v>10.341010608884202</v>
      </c>
      <c r="AB73">
        <v>9.6948764434807533</v>
      </c>
      <c r="AC73">
        <v>7.13000554075066</v>
      </c>
      <c r="AD73">
        <v>6.708725150866055</v>
      </c>
      <c r="AE73">
        <v>12.130620974743888</v>
      </c>
      <c r="AF73">
        <v>0</v>
      </c>
      <c r="AG73">
        <v>0</v>
      </c>
      <c r="AH73">
        <v>37.526404974968557</v>
      </c>
      <c r="AI73">
        <v>3.4353858800967663</v>
      </c>
      <c r="AJ73">
        <v>0</v>
      </c>
      <c r="AK73">
        <v>12.547074551795488</v>
      </c>
      <c r="AL73">
        <v>19.099462200000001</v>
      </c>
      <c r="AM73">
        <v>1.1120979581232064</v>
      </c>
      <c r="AN73">
        <v>0</v>
      </c>
      <c r="AO73">
        <v>0</v>
      </c>
      <c r="AP73">
        <v>2.3569409437829334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845.57034629840882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158.60990583052762</v>
      </c>
      <c r="L74">
        <v>43.47</v>
      </c>
      <c r="M74">
        <v>0</v>
      </c>
      <c r="N74">
        <v>29.132686535708341</v>
      </c>
      <c r="O74">
        <v>48.93014623917869</v>
      </c>
      <c r="P74">
        <v>63.923490319322816</v>
      </c>
      <c r="Q74">
        <v>5.3501419487648665</v>
      </c>
      <c r="R74">
        <v>10.397555197050012</v>
      </c>
      <c r="S74">
        <v>6.477393443654063</v>
      </c>
      <c r="T74">
        <v>0</v>
      </c>
      <c r="U74">
        <v>280.78127135609662</v>
      </c>
      <c r="V74">
        <v>5.1007108013937277</v>
      </c>
      <c r="W74">
        <v>10.869836808430025</v>
      </c>
      <c r="X74">
        <v>36.119400363143249</v>
      </c>
      <c r="Y74">
        <v>0</v>
      </c>
      <c r="Z74">
        <v>1.5999696219999999</v>
      </c>
      <c r="AA74">
        <v>10.341010608884202</v>
      </c>
      <c r="AB74">
        <v>9.6948764434807533</v>
      </c>
      <c r="AC74">
        <v>7.13000554075066</v>
      </c>
      <c r="AD74">
        <v>6.708725150866055</v>
      </c>
      <c r="AE74">
        <v>12.130620974743888</v>
      </c>
      <c r="AF74">
        <v>0</v>
      </c>
      <c r="AG74">
        <v>0</v>
      </c>
      <c r="AH74">
        <v>37.526404974968557</v>
      </c>
      <c r="AI74">
        <v>1.8738468822157281</v>
      </c>
      <c r="AJ74">
        <v>0</v>
      </c>
      <c r="AK74">
        <v>12.547074551795488</v>
      </c>
      <c r="AL74">
        <v>19.099462200000001</v>
      </c>
      <c r="AM74">
        <v>1.1120979581232064</v>
      </c>
      <c r="AN74">
        <v>0</v>
      </c>
      <c r="AO74">
        <v>0</v>
      </c>
      <c r="AP74">
        <v>2.3569409437829334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838.04907489104937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158.60990583052762</v>
      </c>
      <c r="L75">
        <v>38.640508524704529</v>
      </c>
      <c r="M75">
        <v>0</v>
      </c>
      <c r="N75">
        <v>29.132686535708341</v>
      </c>
      <c r="O75">
        <v>48.93014623917869</v>
      </c>
      <c r="P75">
        <v>63.923490319322816</v>
      </c>
      <c r="Q75">
        <v>5.3501419487648665</v>
      </c>
      <c r="R75">
        <v>10.397555197050012</v>
      </c>
      <c r="S75">
        <v>6.477393443654063</v>
      </c>
      <c r="T75">
        <v>0</v>
      </c>
      <c r="U75">
        <v>280.78127135609662</v>
      </c>
      <c r="V75">
        <v>5.1007108013937277</v>
      </c>
      <c r="W75">
        <v>10.869836808430025</v>
      </c>
      <c r="X75">
        <v>36.119400363143249</v>
      </c>
      <c r="Y75">
        <v>0</v>
      </c>
      <c r="Z75">
        <v>1.5999696219999999</v>
      </c>
      <c r="AA75">
        <v>10.341010608884202</v>
      </c>
      <c r="AB75">
        <v>9.6948764434807533</v>
      </c>
      <c r="AC75">
        <v>7.13000554075066</v>
      </c>
      <c r="AD75">
        <v>6.708725150866055</v>
      </c>
      <c r="AE75">
        <v>12.130620974743888</v>
      </c>
      <c r="AF75">
        <v>0</v>
      </c>
      <c r="AG75">
        <v>0</v>
      </c>
      <c r="AH75">
        <v>37.526404974968557</v>
      </c>
      <c r="AI75">
        <v>2.4984624389889021</v>
      </c>
      <c r="AJ75">
        <v>0</v>
      </c>
      <c r="AK75">
        <v>12.547074551795488</v>
      </c>
      <c r="AL75">
        <v>19.099462200000001</v>
      </c>
      <c r="AM75">
        <v>1.1120979581232064</v>
      </c>
      <c r="AN75">
        <v>0</v>
      </c>
      <c r="AO75">
        <v>0</v>
      </c>
      <c r="AP75">
        <v>2.3569409437829334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833.84419897252724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158.60990583052762</v>
      </c>
      <c r="L76">
        <v>32.839126678206135</v>
      </c>
      <c r="M76">
        <v>0</v>
      </c>
      <c r="N76">
        <v>29.132686535708341</v>
      </c>
      <c r="O76">
        <v>48.93014623917869</v>
      </c>
      <c r="P76">
        <v>63.923490319322816</v>
      </c>
      <c r="Q76">
        <v>5.3501419487648665</v>
      </c>
      <c r="R76">
        <v>10.397555197050012</v>
      </c>
      <c r="S76">
        <v>6.477393443654063</v>
      </c>
      <c r="T76">
        <v>0</v>
      </c>
      <c r="U76">
        <v>280.78127135609662</v>
      </c>
      <c r="V76">
        <v>5.1007108013937277</v>
      </c>
      <c r="W76">
        <v>8.5391010526315796</v>
      </c>
      <c r="X76">
        <v>36.119400363143249</v>
      </c>
      <c r="Y76">
        <v>0</v>
      </c>
      <c r="Z76">
        <v>1.5999696219999999</v>
      </c>
      <c r="AA76">
        <v>10.341010608884202</v>
      </c>
      <c r="AB76">
        <v>9.6948764434807533</v>
      </c>
      <c r="AC76">
        <v>7.13000554075066</v>
      </c>
      <c r="AD76">
        <v>6.708725150866055</v>
      </c>
      <c r="AE76">
        <v>12.130620974743888</v>
      </c>
      <c r="AF76">
        <v>0</v>
      </c>
      <c r="AG76">
        <v>0</v>
      </c>
      <c r="AH76">
        <v>37.526404974968557</v>
      </c>
      <c r="AI76">
        <v>16.240005535583556</v>
      </c>
      <c r="AJ76">
        <v>0</v>
      </c>
      <c r="AK76">
        <v>12.547074551795488</v>
      </c>
      <c r="AL76">
        <v>19.099462200000001</v>
      </c>
      <c r="AM76">
        <v>2.5839921134960373</v>
      </c>
      <c r="AN76">
        <v>0</v>
      </c>
      <c r="AO76">
        <v>0</v>
      </c>
      <c r="AP76">
        <v>2.3569409437829334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840.92551862219796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158.60990583052762</v>
      </c>
      <c r="L77">
        <v>32.839126678206135</v>
      </c>
      <c r="M77">
        <v>0</v>
      </c>
      <c r="N77">
        <v>29.132686535708341</v>
      </c>
      <c r="O77">
        <v>48.93014623917869</v>
      </c>
      <c r="P77">
        <v>63.923490319322816</v>
      </c>
      <c r="Q77">
        <v>5.3501419487648665</v>
      </c>
      <c r="R77">
        <v>10.397555197050012</v>
      </c>
      <c r="S77">
        <v>6.477393443654063</v>
      </c>
      <c r="T77">
        <v>0</v>
      </c>
      <c r="U77">
        <v>280.78127135609662</v>
      </c>
      <c r="V77">
        <v>5.1007108013937277</v>
      </c>
      <c r="W77">
        <v>8.5391010526315796</v>
      </c>
      <c r="X77">
        <v>36.119400363143249</v>
      </c>
      <c r="Y77">
        <v>0</v>
      </c>
      <c r="Z77">
        <v>1.5999696219999999</v>
      </c>
      <c r="AA77">
        <v>10.341010608884202</v>
      </c>
      <c r="AB77">
        <v>9.6948764434807533</v>
      </c>
      <c r="AC77">
        <v>7.13000554075066</v>
      </c>
      <c r="AD77">
        <v>6.708725150866055</v>
      </c>
      <c r="AE77">
        <v>12.130620974743888</v>
      </c>
      <c r="AF77">
        <v>0</v>
      </c>
      <c r="AG77">
        <v>0</v>
      </c>
      <c r="AH77">
        <v>37.526404974968557</v>
      </c>
      <c r="AI77">
        <v>16.240005535583556</v>
      </c>
      <c r="AJ77">
        <v>0</v>
      </c>
      <c r="AK77">
        <v>12.547074551795488</v>
      </c>
      <c r="AL77">
        <v>19.099462200000001</v>
      </c>
      <c r="AM77">
        <v>2.5839921134960373</v>
      </c>
      <c r="AN77">
        <v>0</v>
      </c>
      <c r="AO77">
        <v>0</v>
      </c>
      <c r="AP77">
        <v>2.3569409437829334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840.92551862219796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158.47000119200567</v>
      </c>
      <c r="L78">
        <v>63.14</v>
      </c>
      <c r="M78">
        <v>0</v>
      </c>
      <c r="N78">
        <v>29.132686535708341</v>
      </c>
      <c r="O78">
        <v>48.93014623917869</v>
      </c>
      <c r="P78">
        <v>63.923490319322816</v>
      </c>
      <c r="Q78">
        <v>5.3501419487648665</v>
      </c>
      <c r="R78">
        <v>10.397555197050012</v>
      </c>
      <c r="S78">
        <v>6.477393443654063</v>
      </c>
      <c r="T78">
        <v>0</v>
      </c>
      <c r="U78">
        <v>280.78127135609662</v>
      </c>
      <c r="V78">
        <v>5.1007108013937277</v>
      </c>
      <c r="W78">
        <v>8.5391010526315796</v>
      </c>
      <c r="X78">
        <v>36.119400363143249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8.9657086774430734</v>
      </c>
      <c r="AE78">
        <v>12.130620974743888</v>
      </c>
      <c r="AF78">
        <v>0</v>
      </c>
      <c r="AG78">
        <v>0</v>
      </c>
      <c r="AH78">
        <v>37.956274058604066</v>
      </c>
      <c r="AI78">
        <v>16.240005535583556</v>
      </c>
      <c r="AJ78">
        <v>0</v>
      </c>
      <c r="AK78">
        <v>12.547074551795488</v>
      </c>
      <c r="AL78">
        <v>19.099462200000001</v>
      </c>
      <c r="AM78">
        <v>3.8858005958075283</v>
      </c>
      <c r="AN78">
        <v>0</v>
      </c>
      <c r="AO78">
        <v>0</v>
      </c>
      <c r="AP78">
        <v>2.8283291325395203</v>
      </c>
      <c r="AQ78">
        <v>0</v>
      </c>
      <c r="AR78">
        <v>8.9385911999999994</v>
      </c>
      <c r="AS78">
        <v>8.1200220496049003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879.34517527526532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158.47000119200567</v>
      </c>
      <c r="L79">
        <v>59.568735715990655</v>
      </c>
      <c r="M79">
        <v>0</v>
      </c>
      <c r="N79">
        <v>29.132686535708341</v>
      </c>
      <c r="O79">
        <v>48.93014623917869</v>
      </c>
      <c r="P79">
        <v>63.923490319322816</v>
      </c>
      <c r="Q79">
        <v>5.3501419487648665</v>
      </c>
      <c r="R79">
        <v>10.397555197050012</v>
      </c>
      <c r="S79">
        <v>6.477393443654063</v>
      </c>
      <c r="T79">
        <v>0</v>
      </c>
      <c r="U79">
        <v>280.78127135609662</v>
      </c>
      <c r="V79">
        <v>5.1007108013937277</v>
      </c>
      <c r="W79">
        <v>10.869836808430025</v>
      </c>
      <c r="X79">
        <v>36.119400363143249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8.9657086774430734</v>
      </c>
      <c r="AE79">
        <v>12.130620974743888</v>
      </c>
      <c r="AF79">
        <v>0</v>
      </c>
      <c r="AG79">
        <v>0</v>
      </c>
      <c r="AH79">
        <v>37.956274058604066</v>
      </c>
      <c r="AI79">
        <v>16.240005535583556</v>
      </c>
      <c r="AJ79">
        <v>0</v>
      </c>
      <c r="AK79">
        <v>12.547074551795488</v>
      </c>
      <c r="AL79">
        <v>19.099462200000001</v>
      </c>
      <c r="AM79">
        <v>3.8858005958075283</v>
      </c>
      <c r="AN79">
        <v>0</v>
      </c>
      <c r="AO79">
        <v>0</v>
      </c>
      <c r="AP79">
        <v>2.8283291325395203</v>
      </c>
      <c r="AQ79">
        <v>0</v>
      </c>
      <c r="AR79">
        <v>8.9385911999999994</v>
      </c>
      <c r="AS79">
        <v>8.1200220496049003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878.1046467470544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158.47000119200567</v>
      </c>
      <c r="L80">
        <v>63.14</v>
      </c>
      <c r="M80">
        <v>0</v>
      </c>
      <c r="N80">
        <v>29.132686535708341</v>
      </c>
      <c r="O80">
        <v>48.93014623917869</v>
      </c>
      <c r="P80">
        <v>63.923490319322816</v>
      </c>
      <c r="Q80">
        <v>5.3501419487648665</v>
      </c>
      <c r="R80">
        <v>10.397555197050012</v>
      </c>
      <c r="S80">
        <v>6.477393443654063</v>
      </c>
      <c r="T80">
        <v>0</v>
      </c>
      <c r="U80">
        <v>280.78127135609662</v>
      </c>
      <c r="V80">
        <v>5.1007108013937277</v>
      </c>
      <c r="W80">
        <v>10.869836808430025</v>
      </c>
      <c r="X80">
        <v>36.119400363143249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8.9657086774430734</v>
      </c>
      <c r="AE80">
        <v>12.130620974743888</v>
      </c>
      <c r="AF80">
        <v>0</v>
      </c>
      <c r="AG80">
        <v>0</v>
      </c>
      <c r="AH80">
        <v>37.956274058604066</v>
      </c>
      <c r="AI80">
        <v>16.240005535583556</v>
      </c>
      <c r="AJ80">
        <v>0</v>
      </c>
      <c r="AK80">
        <v>12.547074551795488</v>
      </c>
      <c r="AL80">
        <v>19.099462200000001</v>
      </c>
      <c r="AM80">
        <v>3.8858005958075283</v>
      </c>
      <c r="AN80">
        <v>0</v>
      </c>
      <c r="AO80">
        <v>0</v>
      </c>
      <c r="AP80">
        <v>2.8283291325395203</v>
      </c>
      <c r="AQ80">
        <v>0</v>
      </c>
      <c r="AR80">
        <v>8.9385911999999994</v>
      </c>
      <c r="AS80">
        <v>8.1200220496049003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881.67591103106372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158.47000119200567</v>
      </c>
      <c r="L81">
        <v>63.13799481878997</v>
      </c>
      <c r="M81">
        <v>0</v>
      </c>
      <c r="N81">
        <v>29.132686535708341</v>
      </c>
      <c r="O81">
        <v>48.93014623917869</v>
      </c>
      <c r="P81">
        <v>63.923490319322816</v>
      </c>
      <c r="Q81">
        <v>5.3501419487648665</v>
      </c>
      <c r="R81">
        <v>10.397555197050012</v>
      </c>
      <c r="S81">
        <v>6.477393443654063</v>
      </c>
      <c r="T81">
        <v>0</v>
      </c>
      <c r="U81">
        <v>280.78127135609662</v>
      </c>
      <c r="V81">
        <v>5.1007108013937277</v>
      </c>
      <c r="W81">
        <v>10.869836808430025</v>
      </c>
      <c r="X81">
        <v>36.119400363143249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8.9657086774430734</v>
      </c>
      <c r="AE81">
        <v>12.130620974743888</v>
      </c>
      <c r="AF81">
        <v>0</v>
      </c>
      <c r="AG81">
        <v>0</v>
      </c>
      <c r="AH81">
        <v>37.956274058604066</v>
      </c>
      <c r="AI81">
        <v>16.240005535583556</v>
      </c>
      <c r="AJ81">
        <v>0</v>
      </c>
      <c r="AK81">
        <v>12.547074551795488</v>
      </c>
      <c r="AL81">
        <v>19.099462200000001</v>
      </c>
      <c r="AM81">
        <v>3.8858005958075283</v>
      </c>
      <c r="AN81">
        <v>0</v>
      </c>
      <c r="AO81">
        <v>0</v>
      </c>
      <c r="AP81">
        <v>1.8855527550263467</v>
      </c>
      <c r="AQ81">
        <v>0</v>
      </c>
      <c r="AR81">
        <v>8.9385911999999994</v>
      </c>
      <c r="AS81">
        <v>8.1200220496049003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880.73112947234051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158.47000119200567</v>
      </c>
      <c r="L82">
        <v>63.13799481878997</v>
      </c>
      <c r="M82">
        <v>0</v>
      </c>
      <c r="N82">
        <v>29.132686535708341</v>
      </c>
      <c r="O82">
        <v>48.93014623917869</v>
      </c>
      <c r="P82">
        <v>63.923490319322816</v>
      </c>
      <c r="Q82">
        <v>5.3501419487648665</v>
      </c>
      <c r="R82">
        <v>10.397555197050012</v>
      </c>
      <c r="S82">
        <v>6.477393443654063</v>
      </c>
      <c r="T82">
        <v>0</v>
      </c>
      <c r="U82">
        <v>280.78127135609662</v>
      </c>
      <c r="V82">
        <v>5.1007108013937277</v>
      </c>
      <c r="W82">
        <v>10.869836808430025</v>
      </c>
      <c r="X82">
        <v>36.119400363143249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8.9657086774430734</v>
      </c>
      <c r="AE82">
        <v>12.130620974743888</v>
      </c>
      <c r="AF82">
        <v>0</v>
      </c>
      <c r="AG82">
        <v>0</v>
      </c>
      <c r="AH82">
        <v>37.956274058604066</v>
      </c>
      <c r="AI82">
        <v>1.5615389978810381</v>
      </c>
      <c r="AJ82">
        <v>0</v>
      </c>
      <c r="AK82">
        <v>12.547074551795488</v>
      </c>
      <c r="AL82">
        <v>19.099462200000001</v>
      </c>
      <c r="AM82">
        <v>3.8858005958075283</v>
      </c>
      <c r="AN82">
        <v>0</v>
      </c>
      <c r="AO82">
        <v>0</v>
      </c>
      <c r="AP82">
        <v>1.8855527550263467</v>
      </c>
      <c r="AQ82">
        <v>0</v>
      </c>
      <c r="AR82">
        <v>8.9385911999999994</v>
      </c>
      <c r="AS82">
        <v>8.1200220496049003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866.05266293463797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158.47000119200567</v>
      </c>
      <c r="L83">
        <v>63.13799481878997</v>
      </c>
      <c r="M83">
        <v>0</v>
      </c>
      <c r="N83">
        <v>29.132686535708341</v>
      </c>
      <c r="O83">
        <v>48.93014623917869</v>
      </c>
      <c r="P83">
        <v>63.923490319322816</v>
      </c>
      <c r="Q83">
        <v>5.3501419487648665</v>
      </c>
      <c r="R83">
        <v>10.397555197050012</v>
      </c>
      <c r="S83">
        <v>6.477393443654063</v>
      </c>
      <c r="T83">
        <v>0</v>
      </c>
      <c r="U83">
        <v>280.78127135609662</v>
      </c>
      <c r="V83">
        <v>5.1007108013937277</v>
      </c>
      <c r="W83">
        <v>10.869836808430025</v>
      </c>
      <c r="X83">
        <v>36.119400363143249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8.9657086774430734</v>
      </c>
      <c r="AE83">
        <v>12.130620974743888</v>
      </c>
      <c r="AF83">
        <v>0</v>
      </c>
      <c r="AG83">
        <v>0</v>
      </c>
      <c r="AH83">
        <v>37.956274058604066</v>
      </c>
      <c r="AI83">
        <v>1.5615389978810381</v>
      </c>
      <c r="AJ83">
        <v>0</v>
      </c>
      <c r="AK83">
        <v>12.547074551795488</v>
      </c>
      <c r="AL83">
        <v>19.099462200000001</v>
      </c>
      <c r="AM83">
        <v>3.8858005958075283</v>
      </c>
      <c r="AN83">
        <v>0</v>
      </c>
      <c r="AO83">
        <v>0</v>
      </c>
      <c r="AP83">
        <v>1.8855527550263467</v>
      </c>
      <c r="AQ83">
        <v>0</v>
      </c>
      <c r="AR83">
        <v>8.9385911999999994</v>
      </c>
      <c r="AS83">
        <v>8.1200220496049003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866.05266293463797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158.47000119200567</v>
      </c>
      <c r="L84">
        <v>63.13799481878997</v>
      </c>
      <c r="M84">
        <v>0</v>
      </c>
      <c r="N84">
        <v>29.132686535708341</v>
      </c>
      <c r="O84">
        <v>48.93014623917869</v>
      </c>
      <c r="P84">
        <v>63.923490319322816</v>
      </c>
      <c r="Q84">
        <v>5.3501419487648665</v>
      </c>
      <c r="R84">
        <v>10.397555197050012</v>
      </c>
      <c r="S84">
        <v>6.477393443654063</v>
      </c>
      <c r="T84">
        <v>0</v>
      </c>
      <c r="U84">
        <v>280.78127135609662</v>
      </c>
      <c r="V84">
        <v>5.1007108013937277</v>
      </c>
      <c r="W84">
        <v>10.869836808430025</v>
      </c>
      <c r="X84">
        <v>36.119400363143249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8.9657086774430734</v>
      </c>
      <c r="AE84">
        <v>12.130620974743888</v>
      </c>
      <c r="AF84">
        <v>0</v>
      </c>
      <c r="AG84">
        <v>0</v>
      </c>
      <c r="AH84">
        <v>37.956274058604066</v>
      </c>
      <c r="AI84">
        <v>1.5615389978810381</v>
      </c>
      <c r="AJ84">
        <v>0</v>
      </c>
      <c r="AK84">
        <v>12.547074551795488</v>
      </c>
      <c r="AL84">
        <v>19.099462200000001</v>
      </c>
      <c r="AM84">
        <v>3.8858005958075283</v>
      </c>
      <c r="AN84">
        <v>0</v>
      </c>
      <c r="AO84">
        <v>0</v>
      </c>
      <c r="AP84">
        <v>1.8855527550263467</v>
      </c>
      <c r="AQ84">
        <v>0</v>
      </c>
      <c r="AR84">
        <v>8.9385911999999994</v>
      </c>
      <c r="AS84">
        <v>8.1200220496049003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866.05266293463797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158.47000119200567</v>
      </c>
      <c r="L85">
        <v>63.13799481878997</v>
      </c>
      <c r="M85">
        <v>0</v>
      </c>
      <c r="N85">
        <v>29.132686535708341</v>
      </c>
      <c r="O85">
        <v>48.93014623917869</v>
      </c>
      <c r="P85">
        <v>63.923490319322816</v>
      </c>
      <c r="Q85">
        <v>5.3501419487648665</v>
      </c>
      <c r="R85">
        <v>10.397555197050012</v>
      </c>
      <c r="S85">
        <v>6.477393443654063</v>
      </c>
      <c r="T85">
        <v>0</v>
      </c>
      <c r="U85">
        <v>280.78127135609662</v>
      </c>
      <c r="V85">
        <v>5.1007108013937277</v>
      </c>
      <c r="W85">
        <v>10.869836808430025</v>
      </c>
      <c r="X85">
        <v>36.119400363143249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8.9657086774430734</v>
      </c>
      <c r="AE85">
        <v>12.130620974743888</v>
      </c>
      <c r="AF85">
        <v>0</v>
      </c>
      <c r="AG85">
        <v>0</v>
      </c>
      <c r="AH85">
        <v>37.956274058604066</v>
      </c>
      <c r="AI85">
        <v>1.5615389978810381</v>
      </c>
      <c r="AJ85">
        <v>0</v>
      </c>
      <c r="AK85">
        <v>12.547074551795488</v>
      </c>
      <c r="AL85">
        <v>19.099462200000001</v>
      </c>
      <c r="AM85">
        <v>3.8858005958075283</v>
      </c>
      <c r="AN85">
        <v>0</v>
      </c>
      <c r="AO85">
        <v>0</v>
      </c>
      <c r="AP85">
        <v>1.8855527550263467</v>
      </c>
      <c r="AQ85">
        <v>0</v>
      </c>
      <c r="AR85">
        <v>8.9385911999999994</v>
      </c>
      <c r="AS85">
        <v>8.1200220496049003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866.05266293463797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158.47000119200567</v>
      </c>
      <c r="L86">
        <v>63.13799481878997</v>
      </c>
      <c r="M86">
        <v>0</v>
      </c>
      <c r="N86">
        <v>29.132686535708341</v>
      </c>
      <c r="O86">
        <v>48.93014623917869</v>
      </c>
      <c r="P86">
        <v>63.923490319322816</v>
      </c>
      <c r="Q86">
        <v>5.3501419487648665</v>
      </c>
      <c r="R86">
        <v>10.397555197050012</v>
      </c>
      <c r="S86">
        <v>6.477393443654063</v>
      </c>
      <c r="T86">
        <v>0</v>
      </c>
      <c r="U86">
        <v>280.78127135609662</v>
      </c>
      <c r="V86">
        <v>5.1007108013937277</v>
      </c>
      <c r="W86">
        <v>10.869836808430025</v>
      </c>
      <c r="X86">
        <v>36.119400363143249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1.5615389978810381</v>
      </c>
      <c r="AJ86">
        <v>0</v>
      </c>
      <c r="AK86">
        <v>12.547074551795488</v>
      </c>
      <c r="AL86">
        <v>19.099462200000001</v>
      </c>
      <c r="AM86">
        <v>3.8779506980621754</v>
      </c>
      <c r="AN86">
        <v>0</v>
      </c>
      <c r="AO86">
        <v>0</v>
      </c>
      <c r="AP86">
        <v>1.8855527550263467</v>
      </c>
      <c r="AQ86">
        <v>0</v>
      </c>
      <c r="AR86">
        <v>8.9385911999999994</v>
      </c>
      <c r="AS86">
        <v>7.826908996168207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861.0260368427422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158.47000119200567</v>
      </c>
      <c r="L87">
        <v>63.13799481878997</v>
      </c>
      <c r="M87">
        <v>0</v>
      </c>
      <c r="N87">
        <v>29.132686535708341</v>
      </c>
      <c r="O87">
        <v>48.93014623917869</v>
      </c>
      <c r="P87">
        <v>63.923490319322816</v>
      </c>
      <c r="Q87">
        <v>5.3501419487648665</v>
      </c>
      <c r="R87">
        <v>10.397555197050012</v>
      </c>
      <c r="S87">
        <v>6.477393443654063</v>
      </c>
      <c r="T87">
        <v>0</v>
      </c>
      <c r="U87">
        <v>280.78127135609662</v>
      </c>
      <c r="V87">
        <v>5.1007108013937277</v>
      </c>
      <c r="W87">
        <v>10.869836808430025</v>
      </c>
      <c r="X87">
        <v>36.119400363143249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4.372309109308425</v>
      </c>
      <c r="AJ87">
        <v>0</v>
      </c>
      <c r="AK87">
        <v>12.547074551795488</v>
      </c>
      <c r="AL87">
        <v>19.099462200000001</v>
      </c>
      <c r="AM87">
        <v>3.8779506980621754</v>
      </c>
      <c r="AN87">
        <v>0</v>
      </c>
      <c r="AO87">
        <v>0</v>
      </c>
      <c r="AP87">
        <v>1.8855527550263467</v>
      </c>
      <c r="AQ87">
        <v>0</v>
      </c>
      <c r="AR87">
        <v>8.9385911999999994</v>
      </c>
      <c r="AS87">
        <v>7.826908996168207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863.83680695416956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158.47000119200567</v>
      </c>
      <c r="L88">
        <v>63.13799481878997</v>
      </c>
      <c r="M88">
        <v>0</v>
      </c>
      <c r="N88">
        <v>29.132686535708341</v>
      </c>
      <c r="O88">
        <v>48.93014623917869</v>
      </c>
      <c r="P88">
        <v>63.923490319322816</v>
      </c>
      <c r="Q88">
        <v>5.3501419487648665</v>
      </c>
      <c r="R88">
        <v>10.397555197050012</v>
      </c>
      <c r="S88">
        <v>6.477393443654063</v>
      </c>
      <c r="T88">
        <v>0</v>
      </c>
      <c r="U88">
        <v>280.78127135609662</v>
      </c>
      <c r="V88">
        <v>5.1007108013937277</v>
      </c>
      <c r="W88">
        <v>10.869836808430025</v>
      </c>
      <c r="X88">
        <v>36.119400363143249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4.372309109308425</v>
      </c>
      <c r="AJ88">
        <v>0</v>
      </c>
      <c r="AK88">
        <v>12.547074551795488</v>
      </c>
      <c r="AL88">
        <v>19.099462200000001</v>
      </c>
      <c r="AM88">
        <v>3.8779506980621754</v>
      </c>
      <c r="AN88">
        <v>0</v>
      </c>
      <c r="AO88">
        <v>0</v>
      </c>
      <c r="AP88">
        <v>1.8855527550263467</v>
      </c>
      <c r="AQ88">
        <v>0</v>
      </c>
      <c r="AR88">
        <v>8.9385911999999994</v>
      </c>
      <c r="AS88">
        <v>7.826908996168207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863.83680695416956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158.47000119200567</v>
      </c>
      <c r="L89">
        <v>63.13799481878997</v>
      </c>
      <c r="M89">
        <v>0</v>
      </c>
      <c r="N89">
        <v>29.132686535708341</v>
      </c>
      <c r="O89">
        <v>48.93014623917869</v>
      </c>
      <c r="P89">
        <v>66.169692190075224</v>
      </c>
      <c r="Q89">
        <v>5.3501419487648665</v>
      </c>
      <c r="R89">
        <v>10.397555197050012</v>
      </c>
      <c r="S89">
        <v>6.477393443654063</v>
      </c>
      <c r="T89">
        <v>0</v>
      </c>
      <c r="U89">
        <v>280.78127135609662</v>
      </c>
      <c r="V89">
        <v>5.1007108013937277</v>
      </c>
      <c r="W89">
        <v>10.869836808430025</v>
      </c>
      <c r="X89">
        <v>36.119400363143249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4.372309109308425</v>
      </c>
      <c r="AJ89">
        <v>0</v>
      </c>
      <c r="AK89">
        <v>12.547074551795488</v>
      </c>
      <c r="AL89">
        <v>19.099462200000001</v>
      </c>
      <c r="AM89">
        <v>3.8779506980621754</v>
      </c>
      <c r="AN89">
        <v>0</v>
      </c>
      <c r="AO89">
        <v>0</v>
      </c>
      <c r="AP89">
        <v>1.8855527550263467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866.08300882492199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2.1691002778849002E-3</v>
      </c>
      <c r="H90">
        <v>0</v>
      </c>
      <c r="I90">
        <v>0</v>
      </c>
      <c r="J90">
        <v>9.5250886902466161E-4</v>
      </c>
      <c r="K90">
        <v>158.47000119200567</v>
      </c>
      <c r="L90">
        <v>63.13799481878997</v>
      </c>
      <c r="M90">
        <v>0</v>
      </c>
      <c r="N90">
        <v>29.132686535708341</v>
      </c>
      <c r="O90">
        <v>48.93014623917869</v>
      </c>
      <c r="P90">
        <v>66.169692190075224</v>
      </c>
      <c r="Q90">
        <v>5.3501419487648665</v>
      </c>
      <c r="R90">
        <v>10.397555197050012</v>
      </c>
      <c r="S90">
        <v>6.477393443654063</v>
      </c>
      <c r="T90">
        <v>0</v>
      </c>
      <c r="U90">
        <v>280.78127135609662</v>
      </c>
      <c r="V90">
        <v>5.1007108013937277</v>
      </c>
      <c r="W90">
        <v>10.869836808430025</v>
      </c>
      <c r="X90">
        <v>36.119400363143249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8.9657086774430734</v>
      </c>
      <c r="AE90">
        <v>12.130620974743888</v>
      </c>
      <c r="AF90">
        <v>0</v>
      </c>
      <c r="AG90">
        <v>0</v>
      </c>
      <c r="AH90">
        <v>37.956274058604066</v>
      </c>
      <c r="AI90">
        <v>4.372309109308425</v>
      </c>
      <c r="AJ90">
        <v>0</v>
      </c>
      <c r="AK90">
        <v>12.547074551795488</v>
      </c>
      <c r="AL90">
        <v>19.099462200000001</v>
      </c>
      <c r="AM90">
        <v>3.8858005958075283</v>
      </c>
      <c r="AN90">
        <v>0</v>
      </c>
      <c r="AO90">
        <v>0</v>
      </c>
      <c r="AP90">
        <v>1.8855527550263467</v>
      </c>
      <c r="AQ90">
        <v>0</v>
      </c>
      <c r="AR90">
        <v>8.9385911999999994</v>
      </c>
      <c r="AS90">
        <v>8.1200220496049003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871.11275652596476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9.5250886902466161E-4</v>
      </c>
      <c r="K91">
        <v>158.47000119200567</v>
      </c>
      <c r="L91">
        <v>63.13799481878997</v>
      </c>
      <c r="M91">
        <v>0</v>
      </c>
      <c r="N91">
        <v>29.132686535708341</v>
      </c>
      <c r="O91">
        <v>48.93014623917869</v>
      </c>
      <c r="P91">
        <v>66.169692190075224</v>
      </c>
      <c r="Q91">
        <v>5.3501419487648665</v>
      </c>
      <c r="R91">
        <v>10.397555197050012</v>
      </c>
      <c r="S91">
        <v>6.477393443654063</v>
      </c>
      <c r="T91">
        <v>0</v>
      </c>
      <c r="U91">
        <v>280.78127135609662</v>
      </c>
      <c r="V91">
        <v>5.1007108013937277</v>
      </c>
      <c r="W91">
        <v>10.869836808430025</v>
      </c>
      <c r="X91">
        <v>36.119400363143249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8.9657086774430734</v>
      </c>
      <c r="AE91">
        <v>12.130620974743888</v>
      </c>
      <c r="AF91">
        <v>0</v>
      </c>
      <c r="AG91">
        <v>0</v>
      </c>
      <c r="AH91">
        <v>37.956274058604066</v>
      </c>
      <c r="AI91">
        <v>4.372309109308425</v>
      </c>
      <c r="AJ91">
        <v>0</v>
      </c>
      <c r="AK91">
        <v>12.547074551795488</v>
      </c>
      <c r="AL91">
        <v>18.814395600000005</v>
      </c>
      <c r="AM91">
        <v>3.8858005958075283</v>
      </c>
      <c r="AN91">
        <v>0</v>
      </c>
      <c r="AO91">
        <v>0</v>
      </c>
      <c r="AP91">
        <v>2.5140703400351292</v>
      </c>
      <c r="AQ91">
        <v>0</v>
      </c>
      <c r="AR91">
        <v>8.9385911999999994</v>
      </c>
      <c r="AS91">
        <v>8.1200220496049003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871.45403841069572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9.5250886902466161E-4</v>
      </c>
      <c r="K92">
        <v>158.47000119200567</v>
      </c>
      <c r="L92">
        <v>63.13799481878997</v>
      </c>
      <c r="M92">
        <v>0</v>
      </c>
      <c r="N92">
        <v>29.132686535708341</v>
      </c>
      <c r="O92">
        <v>48.93014623917869</v>
      </c>
      <c r="P92">
        <v>66.169692190075224</v>
      </c>
      <c r="Q92">
        <v>5.3501419487648665</v>
      </c>
      <c r="R92">
        <v>10.397555197050012</v>
      </c>
      <c r="S92">
        <v>6.477393443654063</v>
      </c>
      <c r="T92">
        <v>0</v>
      </c>
      <c r="U92">
        <v>280.78127135609662</v>
      </c>
      <c r="V92">
        <v>5.1007108013937277</v>
      </c>
      <c r="W92">
        <v>10.869836808430025</v>
      </c>
      <c r="X92">
        <v>36.119400363143249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8.9657086774430734</v>
      </c>
      <c r="AE92">
        <v>12.130620974743888</v>
      </c>
      <c r="AF92">
        <v>0</v>
      </c>
      <c r="AG92">
        <v>0</v>
      </c>
      <c r="AH92">
        <v>37.956274058604066</v>
      </c>
      <c r="AI92">
        <v>4.372309109308425</v>
      </c>
      <c r="AJ92">
        <v>0</v>
      </c>
      <c r="AK92">
        <v>12.547074551795488</v>
      </c>
      <c r="AL92">
        <v>18.814395600000005</v>
      </c>
      <c r="AM92">
        <v>3.8858005958075283</v>
      </c>
      <c r="AN92">
        <v>0</v>
      </c>
      <c r="AO92">
        <v>0</v>
      </c>
      <c r="AP92">
        <v>2.5140703400351292</v>
      </c>
      <c r="AQ92">
        <v>0</v>
      </c>
      <c r="AR92">
        <v>8.9385911999999994</v>
      </c>
      <c r="AS92">
        <v>8.1200220496049003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871.45403841069572</v>
      </c>
    </row>
    <row r="93" spans="1:117">
      <c r="A93" t="s">
        <v>135</v>
      </c>
      <c r="B93">
        <v>0</v>
      </c>
      <c r="C93">
        <v>0</v>
      </c>
      <c r="D93">
        <v>18.100000000000001</v>
      </c>
      <c r="E93">
        <v>0</v>
      </c>
      <c r="F93">
        <v>0</v>
      </c>
      <c r="G93">
        <v>36.299867286302778</v>
      </c>
      <c r="H93">
        <v>0</v>
      </c>
      <c r="I93">
        <v>0</v>
      </c>
      <c r="J93">
        <v>59.32</v>
      </c>
      <c r="K93">
        <v>158.47000119200567</v>
      </c>
      <c r="L93">
        <v>63.13799481878997</v>
      </c>
      <c r="M93">
        <v>0</v>
      </c>
      <c r="N93">
        <v>29.132686535708341</v>
      </c>
      <c r="O93">
        <v>48.93014623917869</v>
      </c>
      <c r="P93">
        <v>66.169692190075224</v>
      </c>
      <c r="Q93">
        <v>5.3501419487648665</v>
      </c>
      <c r="R93">
        <v>10.397555197050012</v>
      </c>
      <c r="S93">
        <v>6.477393443654063</v>
      </c>
      <c r="T93">
        <v>0</v>
      </c>
      <c r="U93">
        <v>280.78127135609662</v>
      </c>
      <c r="V93">
        <v>5.1007108013937277</v>
      </c>
      <c r="W93">
        <v>10.869836808430025</v>
      </c>
      <c r="X93">
        <v>36.119400363143249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8.9657086774430734</v>
      </c>
      <c r="AE93">
        <v>12.130620974743888</v>
      </c>
      <c r="AF93">
        <v>0</v>
      </c>
      <c r="AG93">
        <v>0</v>
      </c>
      <c r="AH93">
        <v>37.956274058604066</v>
      </c>
      <c r="AI93">
        <v>4.372309109308425</v>
      </c>
      <c r="AJ93">
        <v>0</v>
      </c>
      <c r="AK93">
        <v>12.547074551795488</v>
      </c>
      <c r="AL93">
        <v>18.814395600000005</v>
      </c>
      <c r="AM93">
        <v>3.8858005958075283</v>
      </c>
      <c r="AN93">
        <v>0</v>
      </c>
      <c r="AO93">
        <v>0</v>
      </c>
      <c r="AP93">
        <v>2.5140703400351292</v>
      </c>
      <c r="AQ93">
        <v>0</v>
      </c>
      <c r="AR93">
        <v>8.9385911999999994</v>
      </c>
      <c r="AS93">
        <v>8.1200220496049003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985.17295318812944</v>
      </c>
    </row>
    <row r="94" spans="1:117">
      <c r="A94" t="s">
        <v>136</v>
      </c>
      <c r="B94">
        <v>0</v>
      </c>
      <c r="C94">
        <v>0</v>
      </c>
      <c r="D94">
        <v>18.060000000000002</v>
      </c>
      <c r="E94">
        <v>0</v>
      </c>
      <c r="F94">
        <v>0</v>
      </c>
      <c r="G94">
        <v>36.299867286302778</v>
      </c>
      <c r="H94">
        <v>0</v>
      </c>
      <c r="I94">
        <v>0</v>
      </c>
      <c r="J94">
        <v>59.32</v>
      </c>
      <c r="K94">
        <v>158.47000119200567</v>
      </c>
      <c r="L94">
        <v>63.13799481878997</v>
      </c>
      <c r="M94">
        <v>0</v>
      </c>
      <c r="N94">
        <v>29.132686535708341</v>
      </c>
      <c r="O94">
        <v>48.93014623917869</v>
      </c>
      <c r="P94">
        <v>66.169692190075224</v>
      </c>
      <c r="Q94">
        <v>5.3501419487648665</v>
      </c>
      <c r="R94">
        <v>10.397555197050012</v>
      </c>
      <c r="S94">
        <v>6.477393443654063</v>
      </c>
      <c r="T94">
        <v>0</v>
      </c>
      <c r="U94">
        <v>280.78127135609662</v>
      </c>
      <c r="V94">
        <v>5.1007108013937277</v>
      </c>
      <c r="W94">
        <v>10.869836808430025</v>
      </c>
      <c r="X94">
        <v>36.119400363143249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4.372309109308425</v>
      </c>
      <c r="AJ94">
        <v>0</v>
      </c>
      <c r="AK94">
        <v>12.547074551795488</v>
      </c>
      <c r="AL94">
        <v>18.814395600000005</v>
      </c>
      <c r="AM94">
        <v>3.8779506980621754</v>
      </c>
      <c r="AN94">
        <v>0</v>
      </c>
      <c r="AO94">
        <v>0</v>
      </c>
      <c r="AP94">
        <v>1.8855527550263467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980.26807793322496</v>
      </c>
    </row>
    <row r="95" spans="1:117">
      <c r="A95" t="s">
        <v>137</v>
      </c>
      <c r="B95">
        <v>0</v>
      </c>
      <c r="C95">
        <v>0</v>
      </c>
      <c r="D95">
        <v>23.429311276778414</v>
      </c>
      <c r="E95">
        <v>0</v>
      </c>
      <c r="F95">
        <v>0</v>
      </c>
      <c r="G95">
        <v>36.299867286302778</v>
      </c>
      <c r="H95">
        <v>0</v>
      </c>
      <c r="I95">
        <v>0</v>
      </c>
      <c r="J95">
        <v>59.32</v>
      </c>
      <c r="K95">
        <v>158.47000119200567</v>
      </c>
      <c r="L95">
        <v>63.13799481878997</v>
      </c>
      <c r="M95">
        <v>0</v>
      </c>
      <c r="N95">
        <v>29.132686535708341</v>
      </c>
      <c r="O95">
        <v>48.93014623917869</v>
      </c>
      <c r="P95">
        <v>66.169692190075224</v>
      </c>
      <c r="Q95">
        <v>5.3501419487648665</v>
      </c>
      <c r="R95">
        <v>10.397555197050012</v>
      </c>
      <c r="S95">
        <v>6.477393443654063</v>
      </c>
      <c r="T95">
        <v>0</v>
      </c>
      <c r="U95">
        <v>280.78127135609662</v>
      </c>
      <c r="V95">
        <v>5.1007108013937277</v>
      </c>
      <c r="W95">
        <v>10.869836808430025</v>
      </c>
      <c r="X95">
        <v>36.119400363143249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4.372309109308425</v>
      </c>
      <c r="AJ95">
        <v>0</v>
      </c>
      <c r="AK95">
        <v>12.547074551795488</v>
      </c>
      <c r="AL95">
        <v>18.814395600000005</v>
      </c>
      <c r="AM95">
        <v>3.8779506980621754</v>
      </c>
      <c r="AN95">
        <v>0</v>
      </c>
      <c r="AO95">
        <v>0</v>
      </c>
      <c r="AP95">
        <v>2.3569409437829334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986.1087773987598</v>
      </c>
    </row>
    <row r="96" spans="1:117">
      <c r="A96" t="s">
        <v>138</v>
      </c>
      <c r="B96">
        <v>0</v>
      </c>
      <c r="C96">
        <v>0</v>
      </c>
      <c r="D96">
        <v>23.429311276778414</v>
      </c>
      <c r="E96">
        <v>0</v>
      </c>
      <c r="F96">
        <v>0</v>
      </c>
      <c r="G96">
        <v>36.299867286302778</v>
      </c>
      <c r="H96">
        <v>0</v>
      </c>
      <c r="I96">
        <v>0</v>
      </c>
      <c r="J96">
        <v>59.32</v>
      </c>
      <c r="K96">
        <v>158.47000119200567</v>
      </c>
      <c r="L96">
        <v>63.13799481878997</v>
      </c>
      <c r="M96">
        <v>0</v>
      </c>
      <c r="N96">
        <v>29.132686535708341</v>
      </c>
      <c r="O96">
        <v>48.93014623917869</v>
      </c>
      <c r="P96">
        <v>66.169692190075224</v>
      </c>
      <c r="Q96">
        <v>5.3501419487648665</v>
      </c>
      <c r="R96">
        <v>10.397555197050012</v>
      </c>
      <c r="S96">
        <v>6.477393443654063</v>
      </c>
      <c r="T96">
        <v>0</v>
      </c>
      <c r="U96">
        <v>280.78127135609662</v>
      </c>
      <c r="V96">
        <v>5.1007108013937277</v>
      </c>
      <c r="W96">
        <v>10.869836808430025</v>
      </c>
      <c r="X96">
        <v>36.119400363143249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4.372309109308425</v>
      </c>
      <c r="AJ96">
        <v>0</v>
      </c>
      <c r="AK96">
        <v>12.547074551795488</v>
      </c>
      <c r="AL96">
        <v>18.814395600000005</v>
      </c>
      <c r="AM96">
        <v>3.2708759957294573</v>
      </c>
      <c r="AN96">
        <v>0</v>
      </c>
      <c r="AO96">
        <v>0</v>
      </c>
      <c r="AP96">
        <v>2.3569409437829334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985.50170269642717</v>
      </c>
    </row>
    <row r="97" spans="1:117">
      <c r="A97" t="s">
        <v>139</v>
      </c>
      <c r="B97">
        <v>0</v>
      </c>
      <c r="C97">
        <v>0</v>
      </c>
      <c r="D97">
        <v>23.429311276778414</v>
      </c>
      <c r="E97">
        <v>0</v>
      </c>
      <c r="F97">
        <v>0</v>
      </c>
      <c r="G97">
        <v>40.079869673460038</v>
      </c>
      <c r="H97">
        <v>0</v>
      </c>
      <c r="I97">
        <v>0</v>
      </c>
      <c r="J97">
        <v>59.32</v>
      </c>
      <c r="K97">
        <v>158.47000119200567</v>
      </c>
      <c r="L97">
        <v>63.13799481878997</v>
      </c>
      <c r="M97">
        <v>0</v>
      </c>
      <c r="N97">
        <v>29.132686535708341</v>
      </c>
      <c r="O97">
        <v>48.93014623917869</v>
      </c>
      <c r="P97">
        <v>66.169692190075224</v>
      </c>
      <c r="Q97">
        <v>5.3501419487648665</v>
      </c>
      <c r="R97">
        <v>10.397555197050012</v>
      </c>
      <c r="S97">
        <v>6.477393443654063</v>
      </c>
      <c r="T97">
        <v>0</v>
      </c>
      <c r="U97">
        <v>280.78127135609662</v>
      </c>
      <c r="V97">
        <v>5.1007108013937277</v>
      </c>
      <c r="W97">
        <v>10.869836808430025</v>
      </c>
      <c r="X97">
        <v>36.119400363143249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4.372309109308425</v>
      </c>
      <c r="AJ97">
        <v>0</v>
      </c>
      <c r="AK97">
        <v>12.547074551795488</v>
      </c>
      <c r="AL97">
        <v>18.814395600000005</v>
      </c>
      <c r="AM97">
        <v>3.2708759957294573</v>
      </c>
      <c r="AN97">
        <v>0</v>
      </c>
      <c r="AO97">
        <v>0</v>
      </c>
      <c r="AP97">
        <v>1.0999057737653688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988.02466991356698</v>
      </c>
    </row>
    <row r="98" spans="1:117">
      <c r="A98" t="s">
        <v>140</v>
      </c>
      <c r="B98">
        <v>0</v>
      </c>
      <c r="C98">
        <v>0</v>
      </c>
      <c r="D98">
        <v>23.429311276778414</v>
      </c>
      <c r="E98">
        <v>0</v>
      </c>
      <c r="F98">
        <v>0</v>
      </c>
      <c r="G98">
        <v>40.079869673460038</v>
      </c>
      <c r="H98">
        <v>0</v>
      </c>
      <c r="I98">
        <v>0</v>
      </c>
      <c r="J98">
        <v>59.32</v>
      </c>
      <c r="K98">
        <v>158.47000119200567</v>
      </c>
      <c r="L98">
        <v>63.13799481878997</v>
      </c>
      <c r="M98">
        <v>0</v>
      </c>
      <c r="N98">
        <v>29.132686535708341</v>
      </c>
      <c r="O98">
        <v>48.93014623917869</v>
      </c>
      <c r="P98">
        <v>66.169692190075224</v>
      </c>
      <c r="Q98">
        <v>5.3501419487648665</v>
      </c>
      <c r="R98">
        <v>10.397555197050012</v>
      </c>
      <c r="S98">
        <v>6.477393443654063</v>
      </c>
      <c r="T98">
        <v>0</v>
      </c>
      <c r="U98">
        <v>280.78127135609662</v>
      </c>
      <c r="V98">
        <v>5.1007108013937277</v>
      </c>
      <c r="W98">
        <v>10.869836808430025</v>
      </c>
      <c r="X98">
        <v>36.119400363143249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4.372309109308425</v>
      </c>
      <c r="AJ98">
        <v>0</v>
      </c>
      <c r="AK98">
        <v>12.547074551795488</v>
      </c>
      <c r="AL98">
        <v>18.814395600000005</v>
      </c>
      <c r="AM98">
        <v>3.2708759957294573</v>
      </c>
      <c r="AN98">
        <v>0</v>
      </c>
      <c r="AO98">
        <v>0</v>
      </c>
      <c r="AP98">
        <v>1.0999057737653688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988.02466991356698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3.2714293766413896E-2</v>
      </c>
      <c r="E99">
        <f t="shared" si="2"/>
        <v>0</v>
      </c>
      <c r="F99">
        <f t="shared" si="2"/>
        <v>0</v>
      </c>
      <c r="G99">
        <f t="shared" si="2"/>
        <v>5.6565797123664184E-2</v>
      </c>
      <c r="H99">
        <f t="shared" si="2"/>
        <v>0</v>
      </c>
      <c r="I99">
        <f t="shared" si="2"/>
        <v>0</v>
      </c>
      <c r="J99">
        <f t="shared" si="2"/>
        <v>8.8980714381651768E-2</v>
      </c>
      <c r="K99">
        <f t="shared" si="2"/>
        <v>3.2785015876626966</v>
      </c>
      <c r="L99">
        <f t="shared" si="2"/>
        <v>1.2463911991923635</v>
      </c>
      <c r="M99">
        <f t="shared" si="2"/>
        <v>0</v>
      </c>
      <c r="N99">
        <f t="shared" si="2"/>
        <v>0.69918447685700025</v>
      </c>
      <c r="O99">
        <f t="shared" si="2"/>
        <v>1.1743235097402871</v>
      </c>
      <c r="P99">
        <f t="shared" si="2"/>
        <v>1.5305503317723383</v>
      </c>
      <c r="Q99">
        <f t="shared" si="2"/>
        <v>0.11224611997733434</v>
      </c>
      <c r="R99">
        <f t="shared" si="2"/>
        <v>0.21945294965124135</v>
      </c>
      <c r="S99">
        <f t="shared" si="2"/>
        <v>0.13839843094723986</v>
      </c>
      <c r="T99">
        <f t="shared" si="2"/>
        <v>0</v>
      </c>
      <c r="U99">
        <f t="shared" si="2"/>
        <v>6.7064754724824089</v>
      </c>
      <c r="V99">
        <f t="shared" si="2"/>
        <v>0.11031344791721907</v>
      </c>
      <c r="W99">
        <f t="shared" si="2"/>
        <v>0.23373238833340942</v>
      </c>
      <c r="X99">
        <f t="shared" si="2"/>
        <v>0.78257630830656932</v>
      </c>
      <c r="Y99">
        <f t="shared" si="2"/>
        <v>0</v>
      </c>
      <c r="Z99">
        <f t="shared" si="2"/>
        <v>6.1681419182000034E-2</v>
      </c>
      <c r="AA99">
        <f t="shared" si="2"/>
        <v>0.2228695961843058</v>
      </c>
      <c r="AB99">
        <f t="shared" si="2"/>
        <v>0.23352092147077294</v>
      </c>
      <c r="AC99">
        <f t="shared" si="2"/>
        <v>0.1711201329780159</v>
      </c>
      <c r="AD99">
        <f t="shared" si="2"/>
        <v>0.21235577885041251</v>
      </c>
      <c r="AE99">
        <f t="shared" si="2"/>
        <v>0.29113490339385328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0.10510718947484417</v>
      </c>
      <c r="AJ99">
        <f t="shared" si="2"/>
        <v>0</v>
      </c>
      <c r="AK99">
        <f t="shared" si="2"/>
        <v>0.30112978924309197</v>
      </c>
      <c r="AL99">
        <f t="shared" si="2"/>
        <v>0.45046152892777563</v>
      </c>
      <c r="AM99">
        <f t="shared" si="2"/>
        <v>3.2705162345506571E-2</v>
      </c>
      <c r="AN99">
        <f t="shared" si="2"/>
        <v>0</v>
      </c>
      <c r="AO99">
        <f t="shared" si="2"/>
        <v>1.2984662880000004E-3</v>
      </c>
      <c r="AP99">
        <f t="shared" si="2"/>
        <v>4.2487787933929384E-2</v>
      </c>
      <c r="AQ99">
        <f t="shared" si="2"/>
        <v>0</v>
      </c>
      <c r="AR99">
        <f t="shared" si="2"/>
        <v>0.22021438320000025</v>
      </c>
      <c r="AS99">
        <f t="shared" si="2"/>
        <v>0.18872515506834692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19.847142569302857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12.400850123559461</v>
      </c>
      <c r="E3">
        <v>0</v>
      </c>
      <c r="F3">
        <v>0</v>
      </c>
      <c r="G3">
        <v>19.329999999999998</v>
      </c>
      <c r="H3">
        <v>0</v>
      </c>
      <c r="I3">
        <v>0</v>
      </c>
      <c r="J3">
        <v>16.895437000000001</v>
      </c>
      <c r="K3">
        <v>9.040000067998557</v>
      </c>
      <c r="L3">
        <v>318.2998912063515</v>
      </c>
      <c r="M3">
        <v>27.258848951151876</v>
      </c>
      <c r="N3">
        <v>35.19324542367238</v>
      </c>
      <c r="O3">
        <v>0</v>
      </c>
      <c r="P3">
        <v>28.230778118129361</v>
      </c>
      <c r="Q3">
        <v>6.4701716651418115</v>
      </c>
      <c r="R3">
        <v>12.567045079511409</v>
      </c>
      <c r="S3">
        <v>7.8168544335454895</v>
      </c>
      <c r="T3">
        <v>0</v>
      </c>
      <c r="U3">
        <v>61.248880897525794</v>
      </c>
      <c r="V3">
        <v>6.1608585365853665</v>
      </c>
      <c r="W3">
        <v>13.131061443925233</v>
      </c>
      <c r="X3">
        <v>43.628527257383972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11.426439731086894</v>
      </c>
      <c r="AH3">
        <v>45.326854998866565</v>
      </c>
      <c r="AI3">
        <v>4.1505156967701717</v>
      </c>
      <c r="AJ3">
        <v>0</v>
      </c>
      <c r="AK3">
        <v>15.155371154247542</v>
      </c>
      <c r="AL3">
        <v>0</v>
      </c>
      <c r="AM3">
        <v>4.6842345998447419</v>
      </c>
      <c r="AN3">
        <v>1.0161109134631146</v>
      </c>
      <c r="AO3">
        <v>0</v>
      </c>
      <c r="AP3">
        <v>2.999160941922121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782.90940031982313</v>
      </c>
    </row>
    <row r="4" spans="1:117">
      <c r="A4" t="s">
        <v>46</v>
      </c>
      <c r="B4">
        <v>0</v>
      </c>
      <c r="C4">
        <v>0</v>
      </c>
      <c r="D4">
        <v>11.977917</v>
      </c>
      <c r="E4">
        <v>0</v>
      </c>
      <c r="F4">
        <v>0</v>
      </c>
      <c r="G4">
        <v>18.668143000000001</v>
      </c>
      <c r="H4">
        <v>0</v>
      </c>
      <c r="I4">
        <v>0</v>
      </c>
      <c r="J4">
        <v>16.895437000000001</v>
      </c>
      <c r="K4">
        <v>9.040000067998557</v>
      </c>
      <c r="L4">
        <v>318.2998912063515</v>
      </c>
      <c r="M4">
        <v>27.258848951151876</v>
      </c>
      <c r="N4">
        <v>35.19324542367238</v>
      </c>
      <c r="O4">
        <v>0</v>
      </c>
      <c r="P4">
        <v>28.230778118129361</v>
      </c>
      <c r="Q4">
        <v>6.4701716651418115</v>
      </c>
      <c r="R4">
        <v>12.567045079511409</v>
      </c>
      <c r="S4">
        <v>7.8168544335454895</v>
      </c>
      <c r="T4">
        <v>0</v>
      </c>
      <c r="U4">
        <v>61.25856202583941</v>
      </c>
      <c r="V4">
        <v>6.1608585365853665</v>
      </c>
      <c r="W4">
        <v>13.131061443925233</v>
      </c>
      <c r="X4">
        <v>43.628527257383972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11.426439731086894</v>
      </c>
      <c r="AH4">
        <v>45.326854998866565</v>
      </c>
      <c r="AI4">
        <v>4.1505156967701717</v>
      </c>
      <c r="AJ4">
        <v>0</v>
      </c>
      <c r="AK4">
        <v>15.155371154247542</v>
      </c>
      <c r="AL4">
        <v>0</v>
      </c>
      <c r="AM4">
        <v>4.6842345998447419</v>
      </c>
      <c r="AN4">
        <v>1.0161109134631146</v>
      </c>
      <c r="AO4">
        <v>0</v>
      </c>
      <c r="AP4">
        <v>2.999160941922121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781.83429132457729</v>
      </c>
    </row>
    <row r="5" spans="1:117">
      <c r="A5" t="s">
        <v>47</v>
      </c>
      <c r="B5">
        <v>0</v>
      </c>
      <c r="C5">
        <v>0</v>
      </c>
      <c r="D5">
        <v>11.977917</v>
      </c>
      <c r="E5">
        <v>0</v>
      </c>
      <c r="F5">
        <v>0</v>
      </c>
      <c r="G5">
        <v>18.668143000000001</v>
      </c>
      <c r="H5">
        <v>0</v>
      </c>
      <c r="I5">
        <v>0</v>
      </c>
      <c r="J5">
        <v>16.895437000000001</v>
      </c>
      <c r="K5">
        <v>9.040000067998557</v>
      </c>
      <c r="L5">
        <v>318.2998912063515</v>
      </c>
      <c r="M5">
        <v>27.258848951151876</v>
      </c>
      <c r="N5">
        <v>35.19324542367238</v>
      </c>
      <c r="O5">
        <v>0</v>
      </c>
      <c r="P5">
        <v>39.401358660511463</v>
      </c>
      <c r="Q5">
        <v>6.4701716651418115</v>
      </c>
      <c r="R5">
        <v>12.567045079511409</v>
      </c>
      <c r="S5">
        <v>7.8168544335454895</v>
      </c>
      <c r="T5">
        <v>0</v>
      </c>
      <c r="U5">
        <v>61.25856202583941</v>
      </c>
      <c r="V5">
        <v>6.1608585365853665</v>
      </c>
      <c r="W5">
        <v>13.131061443925233</v>
      </c>
      <c r="X5">
        <v>43.628527257383972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11.426439731086894</v>
      </c>
      <c r="AH5">
        <v>45.326854998866565</v>
      </c>
      <c r="AI5">
        <v>4.1505156967701717</v>
      </c>
      <c r="AJ5">
        <v>0</v>
      </c>
      <c r="AK5">
        <v>15.155371154247542</v>
      </c>
      <c r="AL5">
        <v>0</v>
      </c>
      <c r="AM5">
        <v>4.6842345998447419</v>
      </c>
      <c r="AN5">
        <v>1.0161109134631146</v>
      </c>
      <c r="AO5">
        <v>0</v>
      </c>
      <c r="AP5">
        <v>2.999160941922121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793.00487186695943</v>
      </c>
    </row>
    <row r="6" spans="1:117">
      <c r="A6" t="s">
        <v>48</v>
      </c>
      <c r="B6">
        <v>0</v>
      </c>
      <c r="C6">
        <v>0</v>
      </c>
      <c r="D6">
        <v>11.977917</v>
      </c>
      <c r="E6">
        <v>0</v>
      </c>
      <c r="F6">
        <v>0</v>
      </c>
      <c r="G6">
        <v>18.668143000000001</v>
      </c>
      <c r="H6">
        <v>0</v>
      </c>
      <c r="I6">
        <v>0</v>
      </c>
      <c r="J6">
        <v>16.895437000000001</v>
      </c>
      <c r="K6">
        <v>9.040000067998557</v>
      </c>
      <c r="L6">
        <v>318.2998912063515</v>
      </c>
      <c r="M6">
        <v>27.258848951151876</v>
      </c>
      <c r="N6">
        <v>35.19324542367238</v>
      </c>
      <c r="O6">
        <v>0</v>
      </c>
      <c r="P6">
        <v>39.572160699868647</v>
      </c>
      <c r="Q6">
        <v>6.4701716651418115</v>
      </c>
      <c r="R6">
        <v>12.567045079511409</v>
      </c>
      <c r="S6">
        <v>7.8168544335454895</v>
      </c>
      <c r="T6">
        <v>0</v>
      </c>
      <c r="U6">
        <v>61.25856202583941</v>
      </c>
      <c r="V6">
        <v>6.1608585365853665</v>
      </c>
      <c r="W6">
        <v>13.131061443925233</v>
      </c>
      <c r="X6">
        <v>43.628527257383972</v>
      </c>
      <c r="Y6">
        <v>0</v>
      </c>
      <c r="Z6">
        <v>1.9326762613636363</v>
      </c>
      <c r="AA6">
        <v>12.489383002109705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11.426439731086894</v>
      </c>
      <c r="AH6">
        <v>45.326854998866565</v>
      </c>
      <c r="AI6">
        <v>4.1505156967701717</v>
      </c>
      <c r="AJ6">
        <v>0</v>
      </c>
      <c r="AK6">
        <v>15.155371154247542</v>
      </c>
      <c r="AL6">
        <v>0</v>
      </c>
      <c r="AM6">
        <v>4.6842345998447419</v>
      </c>
      <c r="AN6">
        <v>1.0161109134631146</v>
      </c>
      <c r="AO6">
        <v>0</v>
      </c>
      <c r="AP6">
        <v>0.72131709536039768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790.89783005975482</v>
      </c>
    </row>
    <row r="7" spans="1:117">
      <c r="A7" t="s">
        <v>49</v>
      </c>
      <c r="B7">
        <v>0</v>
      </c>
      <c r="C7">
        <v>0</v>
      </c>
      <c r="D7">
        <v>0.45913490322580652</v>
      </c>
      <c r="E7">
        <v>0</v>
      </c>
      <c r="F7">
        <v>0</v>
      </c>
      <c r="G7">
        <v>0.68076543589743599</v>
      </c>
      <c r="H7">
        <v>0</v>
      </c>
      <c r="I7">
        <v>0</v>
      </c>
      <c r="J7">
        <v>0</v>
      </c>
      <c r="K7">
        <v>9.040000067998557</v>
      </c>
      <c r="L7">
        <v>318.2998912063515</v>
      </c>
      <c r="M7">
        <v>27.258848951151876</v>
      </c>
      <c r="N7">
        <v>35.19324542367238</v>
      </c>
      <c r="O7">
        <v>0</v>
      </c>
      <c r="P7">
        <v>39.572160699868647</v>
      </c>
      <c r="Q7">
        <v>6.4701716651418115</v>
      </c>
      <c r="R7">
        <v>12.567045079511409</v>
      </c>
      <c r="S7">
        <v>7.8168544335454895</v>
      </c>
      <c r="T7">
        <v>0</v>
      </c>
      <c r="U7">
        <v>61.25856202583941</v>
      </c>
      <c r="V7">
        <v>6.1608585365853665</v>
      </c>
      <c r="W7">
        <v>13.131061443925233</v>
      </c>
      <c r="X7">
        <v>43.628527257383972</v>
      </c>
      <c r="Y7">
        <v>0</v>
      </c>
      <c r="Z7">
        <v>1.9326762613636363</v>
      </c>
      <c r="AA7">
        <v>12.489383002109705</v>
      </c>
      <c r="AB7">
        <v>11.710586135214491</v>
      </c>
      <c r="AC7">
        <v>8.6137698354090393</v>
      </c>
      <c r="AD7">
        <v>10.831003657131676</v>
      </c>
      <c r="AE7">
        <v>14.650544386803297</v>
      </c>
      <c r="AF7">
        <v>0</v>
      </c>
      <c r="AG7">
        <v>11.426439731086894</v>
      </c>
      <c r="AH7">
        <v>45.326854998866565</v>
      </c>
      <c r="AI7">
        <v>4.1505156967701717</v>
      </c>
      <c r="AJ7">
        <v>0</v>
      </c>
      <c r="AK7">
        <v>15.155371154247542</v>
      </c>
      <c r="AL7">
        <v>0</v>
      </c>
      <c r="AM7">
        <v>4.6842345998447419</v>
      </c>
      <c r="AN7">
        <v>1.0161109134631146</v>
      </c>
      <c r="AO7">
        <v>0</v>
      </c>
      <c r="AP7">
        <v>0.72131709536039768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744.49623339887808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9.040000067998557</v>
      </c>
      <c r="L8">
        <v>318.2998912063515</v>
      </c>
      <c r="M8">
        <v>27.258848951151876</v>
      </c>
      <c r="N8">
        <v>35.19324542367238</v>
      </c>
      <c r="O8">
        <v>0</v>
      </c>
      <c r="P8">
        <v>39.572160699868647</v>
      </c>
      <c r="Q8">
        <v>6.4701716651418115</v>
      </c>
      <c r="R8">
        <v>12.567045079511409</v>
      </c>
      <c r="S8">
        <v>7.8168544335454895</v>
      </c>
      <c r="T8">
        <v>0</v>
      </c>
      <c r="U8">
        <v>61.25856202583941</v>
      </c>
      <c r="V8">
        <v>6.1608585365853665</v>
      </c>
      <c r="W8">
        <v>13.131061443925233</v>
      </c>
      <c r="X8">
        <v>43.628527257383972</v>
      </c>
      <c r="Y8">
        <v>0</v>
      </c>
      <c r="Z8">
        <v>1.9326762613636363</v>
      </c>
      <c r="AA8">
        <v>12.489383002109705</v>
      </c>
      <c r="AB8">
        <v>11.710586135214491</v>
      </c>
      <c r="AC8">
        <v>8.6137698354090393</v>
      </c>
      <c r="AD8">
        <v>10.831003657131676</v>
      </c>
      <c r="AE8">
        <v>14.650544386803297</v>
      </c>
      <c r="AF8">
        <v>0</v>
      </c>
      <c r="AG8">
        <v>11.426439731086894</v>
      </c>
      <c r="AH8">
        <v>45.326854998866565</v>
      </c>
      <c r="AI8">
        <v>4.1505156967701717</v>
      </c>
      <c r="AJ8">
        <v>0</v>
      </c>
      <c r="AK8">
        <v>15.155371154247542</v>
      </c>
      <c r="AL8">
        <v>0</v>
      </c>
      <c r="AM8">
        <v>4.6842345998447419</v>
      </c>
      <c r="AN8">
        <v>1.0161109134631146</v>
      </c>
      <c r="AO8">
        <v>0</v>
      </c>
      <c r="AP8">
        <v>0.72131709536039768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743.35633305975489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9.040000067998557</v>
      </c>
      <c r="L9">
        <v>318.2998912063515</v>
      </c>
      <c r="M9">
        <v>27.258848951151876</v>
      </c>
      <c r="N9">
        <v>35.19324542367238</v>
      </c>
      <c r="O9">
        <v>0</v>
      </c>
      <c r="P9">
        <v>39.572160699868647</v>
      </c>
      <c r="Q9">
        <v>6.4701716651418115</v>
      </c>
      <c r="R9">
        <v>12.567045079511409</v>
      </c>
      <c r="S9">
        <v>7.8168544335454895</v>
      </c>
      <c r="T9">
        <v>0</v>
      </c>
      <c r="U9">
        <v>61.25856202583941</v>
      </c>
      <c r="V9">
        <v>6.1608585365853665</v>
      </c>
      <c r="W9">
        <v>13.131061443925233</v>
      </c>
      <c r="X9">
        <v>43.628527257383972</v>
      </c>
      <c r="Y9">
        <v>0</v>
      </c>
      <c r="Z9">
        <v>1.9326762613636363</v>
      </c>
      <c r="AA9">
        <v>12.489383002109705</v>
      </c>
      <c r="AB9">
        <v>11.710586135214491</v>
      </c>
      <c r="AC9">
        <v>8.6137698354090393</v>
      </c>
      <c r="AD9">
        <v>10.831003657131676</v>
      </c>
      <c r="AE9">
        <v>14.650544386803297</v>
      </c>
      <c r="AF9">
        <v>0</v>
      </c>
      <c r="AG9">
        <v>11.426439731086894</v>
      </c>
      <c r="AH9">
        <v>45.326854998866565</v>
      </c>
      <c r="AI9">
        <v>5.2824742904295396</v>
      </c>
      <c r="AJ9">
        <v>0</v>
      </c>
      <c r="AK9">
        <v>15.155371154247542</v>
      </c>
      <c r="AL9">
        <v>0</v>
      </c>
      <c r="AM9">
        <v>4.6842345998447419</v>
      </c>
      <c r="AN9">
        <v>1.0161109134631146</v>
      </c>
      <c r="AO9">
        <v>0</v>
      </c>
      <c r="AP9">
        <v>0.72131709536039768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744.48829165341419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9.040000067998557</v>
      </c>
      <c r="L10">
        <v>318.2998912063515</v>
      </c>
      <c r="M10">
        <v>27.258848951151876</v>
      </c>
      <c r="N10">
        <v>35.19324542367238</v>
      </c>
      <c r="O10">
        <v>0</v>
      </c>
      <c r="P10">
        <v>39.572160699868647</v>
      </c>
      <c r="Q10">
        <v>6.4701716651418115</v>
      </c>
      <c r="R10">
        <v>12.567045079511409</v>
      </c>
      <c r="S10">
        <v>7.8168544335454895</v>
      </c>
      <c r="T10">
        <v>0</v>
      </c>
      <c r="U10">
        <v>61.25856202583941</v>
      </c>
      <c r="V10">
        <v>6.1608585365853665</v>
      </c>
      <c r="W10">
        <v>13.131061443925233</v>
      </c>
      <c r="X10">
        <v>43.628527257383972</v>
      </c>
      <c r="Y10">
        <v>0</v>
      </c>
      <c r="Z10">
        <v>1.9326762613636363</v>
      </c>
      <c r="AA10">
        <v>12.489383002109705</v>
      </c>
      <c r="AB10">
        <v>11.710586135214491</v>
      </c>
      <c r="AC10">
        <v>8.6137698354090393</v>
      </c>
      <c r="AD10">
        <v>10.831003657131676</v>
      </c>
      <c r="AE10">
        <v>14.650544386803297</v>
      </c>
      <c r="AF10">
        <v>0</v>
      </c>
      <c r="AG10">
        <v>11.426439731086894</v>
      </c>
      <c r="AH10">
        <v>45.326854998866565</v>
      </c>
      <c r="AI10">
        <v>5.2824742904295396</v>
      </c>
      <c r="AJ10">
        <v>0</v>
      </c>
      <c r="AK10">
        <v>15.155371154247542</v>
      </c>
      <c r="AL10">
        <v>0</v>
      </c>
      <c r="AM10">
        <v>4.6842345998447419</v>
      </c>
      <c r="AN10">
        <v>1.0161109134631146</v>
      </c>
      <c r="AO10">
        <v>0</v>
      </c>
      <c r="AP10">
        <v>2.999160941922121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746.76613549997592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9.040000067998557</v>
      </c>
      <c r="L11">
        <v>318.2998912063515</v>
      </c>
      <c r="M11">
        <v>27.258848951151876</v>
      </c>
      <c r="N11">
        <v>35.19324542367238</v>
      </c>
      <c r="O11">
        <v>0</v>
      </c>
      <c r="P11">
        <v>39.572160699868647</v>
      </c>
      <c r="Q11">
        <v>6.4701716651418115</v>
      </c>
      <c r="R11">
        <v>12.567045079511409</v>
      </c>
      <c r="S11">
        <v>7.8168544335454895</v>
      </c>
      <c r="T11">
        <v>0</v>
      </c>
      <c r="U11">
        <v>61.25856202583941</v>
      </c>
      <c r="V11">
        <v>6.1608585365853665</v>
      </c>
      <c r="W11">
        <v>13.131061443925233</v>
      </c>
      <c r="X11">
        <v>43.628527257383972</v>
      </c>
      <c r="Y11">
        <v>0</v>
      </c>
      <c r="Z11">
        <v>1.9326762613636363</v>
      </c>
      <c r="AA11">
        <v>12.489383002109705</v>
      </c>
      <c r="AB11">
        <v>11.710586135214491</v>
      </c>
      <c r="AC11">
        <v>8.6137698354090393</v>
      </c>
      <c r="AD11">
        <v>10.831003657131676</v>
      </c>
      <c r="AE11">
        <v>14.650544386803297</v>
      </c>
      <c r="AF11">
        <v>0</v>
      </c>
      <c r="AG11">
        <v>11.426439731086894</v>
      </c>
      <c r="AH11">
        <v>45.326854998866565</v>
      </c>
      <c r="AI11">
        <v>5.2824742904295396</v>
      </c>
      <c r="AJ11">
        <v>0</v>
      </c>
      <c r="AK11">
        <v>15.155371154247542</v>
      </c>
      <c r="AL11">
        <v>0</v>
      </c>
      <c r="AM11">
        <v>4.6842345998447419</v>
      </c>
      <c r="AN11">
        <v>1.0161109134631146</v>
      </c>
      <c r="AO11">
        <v>0</v>
      </c>
      <c r="AP11">
        <v>0.72131709536039768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744.48829165341419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9.040000067998557</v>
      </c>
      <c r="L12">
        <v>318.2998912063515</v>
      </c>
      <c r="M12">
        <v>27.258848951151876</v>
      </c>
      <c r="N12">
        <v>35.19324542367238</v>
      </c>
      <c r="O12">
        <v>0</v>
      </c>
      <c r="P12">
        <v>39.572160699868647</v>
      </c>
      <c r="Q12">
        <v>6.4701716651418115</v>
      </c>
      <c r="R12">
        <v>12.567045079511409</v>
      </c>
      <c r="S12">
        <v>7.8168544335454895</v>
      </c>
      <c r="T12">
        <v>0</v>
      </c>
      <c r="U12">
        <v>61.25856202583941</v>
      </c>
      <c r="V12">
        <v>6.1608585365853665</v>
      </c>
      <c r="W12">
        <v>13.131061443925233</v>
      </c>
      <c r="X12">
        <v>43.628527257383972</v>
      </c>
      <c r="Y12">
        <v>0</v>
      </c>
      <c r="Z12">
        <v>1.9326762613636363</v>
      </c>
      <c r="AA12">
        <v>12.489383002109705</v>
      </c>
      <c r="AB12">
        <v>11.710586135214491</v>
      </c>
      <c r="AC12">
        <v>8.6137698354090393</v>
      </c>
      <c r="AD12">
        <v>10.831003657131676</v>
      </c>
      <c r="AE12">
        <v>14.650544386803297</v>
      </c>
      <c r="AF12">
        <v>0</v>
      </c>
      <c r="AG12">
        <v>11.426439731086894</v>
      </c>
      <c r="AH12">
        <v>45.326854998866565</v>
      </c>
      <c r="AI12">
        <v>5.2824742904295396</v>
      </c>
      <c r="AJ12">
        <v>0</v>
      </c>
      <c r="AK12">
        <v>15.155371154247542</v>
      </c>
      <c r="AL12">
        <v>0</v>
      </c>
      <c r="AM12">
        <v>4.6842345998447419</v>
      </c>
      <c r="AN12">
        <v>1.0161109134631146</v>
      </c>
      <c r="AO12">
        <v>0</v>
      </c>
      <c r="AP12">
        <v>0.72131709536039768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744.48829165341419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9.040000067998557</v>
      </c>
      <c r="L13">
        <v>318.2998912063515</v>
      </c>
      <c r="M13">
        <v>27.258848951151876</v>
      </c>
      <c r="N13">
        <v>35.19324542367238</v>
      </c>
      <c r="O13">
        <v>0</v>
      </c>
      <c r="P13">
        <v>39.572160699868647</v>
      </c>
      <c r="Q13">
        <v>6.4701716651418115</v>
      </c>
      <c r="R13">
        <v>12.567045079511409</v>
      </c>
      <c r="S13">
        <v>7.8168544335454895</v>
      </c>
      <c r="T13">
        <v>0</v>
      </c>
      <c r="U13">
        <v>61.25856202583941</v>
      </c>
      <c r="V13">
        <v>6.1608585365853665</v>
      </c>
      <c r="W13">
        <v>13.131061443925233</v>
      </c>
      <c r="X13">
        <v>43.628527257383972</v>
      </c>
      <c r="Y13">
        <v>0</v>
      </c>
      <c r="Z13">
        <v>1.9326762613636363</v>
      </c>
      <c r="AA13">
        <v>12.489383002109705</v>
      </c>
      <c r="AB13">
        <v>11.710586135214491</v>
      </c>
      <c r="AC13">
        <v>8.6137698354090393</v>
      </c>
      <c r="AD13">
        <v>10.831003657131676</v>
      </c>
      <c r="AE13">
        <v>14.650544386803297</v>
      </c>
      <c r="AF13">
        <v>0</v>
      </c>
      <c r="AG13">
        <v>11.426439731086894</v>
      </c>
      <c r="AH13">
        <v>45.326854998866565</v>
      </c>
      <c r="AI13">
        <v>5.2824742904295396</v>
      </c>
      <c r="AJ13">
        <v>0</v>
      </c>
      <c r="AK13">
        <v>15.155371154247542</v>
      </c>
      <c r="AL13">
        <v>0</v>
      </c>
      <c r="AM13">
        <v>3.1212426887769613</v>
      </c>
      <c r="AN13">
        <v>1.0161109134631146</v>
      </c>
      <c r="AO13">
        <v>1.0455891264000001</v>
      </c>
      <c r="AP13">
        <v>0.53149677481358737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743.78106854819964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9.040000067998557</v>
      </c>
      <c r="L14">
        <v>318.2998912063515</v>
      </c>
      <c r="M14">
        <v>27.258848951151876</v>
      </c>
      <c r="N14">
        <v>35.19324542367238</v>
      </c>
      <c r="O14">
        <v>0</v>
      </c>
      <c r="P14">
        <v>39.572160699868647</v>
      </c>
      <c r="Q14">
        <v>6.4701716651418115</v>
      </c>
      <c r="R14">
        <v>12.567045079511409</v>
      </c>
      <c r="S14">
        <v>7.8168544335454895</v>
      </c>
      <c r="T14">
        <v>0</v>
      </c>
      <c r="U14">
        <v>61.25856202583941</v>
      </c>
      <c r="V14">
        <v>6.1608585365853665</v>
      </c>
      <c r="W14">
        <v>13.131061443925233</v>
      </c>
      <c r="X14">
        <v>43.628527257383972</v>
      </c>
      <c r="Y14">
        <v>0</v>
      </c>
      <c r="Z14">
        <v>1.9326762613636363</v>
      </c>
      <c r="AA14">
        <v>12.489383002109705</v>
      </c>
      <c r="AB14">
        <v>11.710586135214491</v>
      </c>
      <c r="AC14">
        <v>8.6137698354090393</v>
      </c>
      <c r="AD14">
        <v>10.831003657131676</v>
      </c>
      <c r="AE14">
        <v>14.650544386803297</v>
      </c>
      <c r="AF14">
        <v>0</v>
      </c>
      <c r="AG14">
        <v>11.426439731086894</v>
      </c>
      <c r="AH14">
        <v>45.326854998866565</v>
      </c>
      <c r="AI14">
        <v>5.2824742904295396</v>
      </c>
      <c r="AJ14">
        <v>0</v>
      </c>
      <c r="AK14">
        <v>15.155371154247542</v>
      </c>
      <c r="AL14">
        <v>0</v>
      </c>
      <c r="AM14">
        <v>1.5013571774059795</v>
      </c>
      <c r="AN14">
        <v>1.0161109134631146</v>
      </c>
      <c r="AO14">
        <v>1.0455891264000001</v>
      </c>
      <c r="AP14">
        <v>0.53149677481358737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742.16118303682867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9.040000067998557</v>
      </c>
      <c r="L15">
        <v>318.2998912063515</v>
      </c>
      <c r="M15">
        <v>27.258848951151876</v>
      </c>
      <c r="N15">
        <v>35.19324542367238</v>
      </c>
      <c r="O15">
        <v>0</v>
      </c>
      <c r="P15">
        <v>39.572160699868647</v>
      </c>
      <c r="Q15">
        <v>6.4701716651418115</v>
      </c>
      <c r="R15">
        <v>12.567045079511409</v>
      </c>
      <c r="S15">
        <v>7.8168544335454895</v>
      </c>
      <c r="T15">
        <v>0</v>
      </c>
      <c r="U15">
        <v>61.25856202583941</v>
      </c>
      <c r="V15">
        <v>6.1608585365853665</v>
      </c>
      <c r="W15">
        <v>13.131061443925233</v>
      </c>
      <c r="X15">
        <v>43.628527257383972</v>
      </c>
      <c r="Y15">
        <v>0</v>
      </c>
      <c r="Z15">
        <v>1.9326762613636363</v>
      </c>
      <c r="AA15">
        <v>12.489383002109705</v>
      </c>
      <c r="AB15">
        <v>11.710586135214491</v>
      </c>
      <c r="AC15">
        <v>8.6137698354090393</v>
      </c>
      <c r="AD15">
        <v>10.831003657131676</v>
      </c>
      <c r="AE15">
        <v>14.650544386803297</v>
      </c>
      <c r="AF15">
        <v>0</v>
      </c>
      <c r="AG15">
        <v>11.426439731086894</v>
      </c>
      <c r="AH15">
        <v>45.326854998866565</v>
      </c>
      <c r="AI15">
        <v>5.2824742904295396</v>
      </c>
      <c r="AJ15">
        <v>0</v>
      </c>
      <c r="AK15">
        <v>15.155371154247542</v>
      </c>
      <c r="AL15">
        <v>0</v>
      </c>
      <c r="AM15">
        <v>0</v>
      </c>
      <c r="AN15">
        <v>0.99763626591656362</v>
      </c>
      <c r="AO15">
        <v>0</v>
      </c>
      <c r="AP15">
        <v>0.53149677481358737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739.59576208547605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9.040000067998557</v>
      </c>
      <c r="L16">
        <v>318.2998912063515</v>
      </c>
      <c r="M16">
        <v>27.258848951151876</v>
      </c>
      <c r="N16">
        <v>35.19324542367238</v>
      </c>
      <c r="O16">
        <v>0</v>
      </c>
      <c r="P16">
        <v>39.572160699868647</v>
      </c>
      <c r="Q16">
        <v>6.4701716651418115</v>
      </c>
      <c r="R16">
        <v>12.567045079511409</v>
      </c>
      <c r="S16">
        <v>7.8168544335454895</v>
      </c>
      <c r="T16">
        <v>0</v>
      </c>
      <c r="U16">
        <v>61.25856202583941</v>
      </c>
      <c r="V16">
        <v>6.1608585365853665</v>
      </c>
      <c r="W16">
        <v>13.131061443925233</v>
      </c>
      <c r="X16">
        <v>43.628527257383972</v>
      </c>
      <c r="Y16">
        <v>0</v>
      </c>
      <c r="Z16">
        <v>1.9326762613636363</v>
      </c>
      <c r="AA16">
        <v>12.489383002109705</v>
      </c>
      <c r="AB16">
        <v>11.710586135214491</v>
      </c>
      <c r="AC16">
        <v>8.6137698354090393</v>
      </c>
      <c r="AD16">
        <v>10.831003657131676</v>
      </c>
      <c r="AE16">
        <v>14.650544386803297</v>
      </c>
      <c r="AF16">
        <v>0</v>
      </c>
      <c r="AG16">
        <v>11.426439731086894</v>
      </c>
      <c r="AH16">
        <v>45.326854998866565</v>
      </c>
      <c r="AI16">
        <v>5.2824742904295396</v>
      </c>
      <c r="AJ16">
        <v>0</v>
      </c>
      <c r="AK16">
        <v>15.155371154247542</v>
      </c>
      <c r="AL16">
        <v>0</v>
      </c>
      <c r="AM16">
        <v>0</v>
      </c>
      <c r="AN16">
        <v>0.99763626591656362</v>
      </c>
      <c r="AO16">
        <v>0</v>
      </c>
      <c r="AP16">
        <v>0.53149677481358737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739.59576208547605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9.040000067998557</v>
      </c>
      <c r="L17">
        <v>318.2998912063515</v>
      </c>
      <c r="M17">
        <v>27.258848951151876</v>
      </c>
      <c r="N17">
        <v>35.19324542367238</v>
      </c>
      <c r="O17">
        <v>0</v>
      </c>
      <c r="P17">
        <v>39.572160699868647</v>
      </c>
      <c r="Q17">
        <v>6.4701716651418115</v>
      </c>
      <c r="R17">
        <v>12.567045079511409</v>
      </c>
      <c r="S17">
        <v>7.8168544335454895</v>
      </c>
      <c r="T17">
        <v>0</v>
      </c>
      <c r="U17">
        <v>61.25856202583941</v>
      </c>
      <c r="V17">
        <v>6.1608585365853665</v>
      </c>
      <c r="W17">
        <v>13.131061443925233</v>
      </c>
      <c r="X17">
        <v>43.628527257383972</v>
      </c>
      <c r="Y17">
        <v>0</v>
      </c>
      <c r="Z17">
        <v>3.8653525227272727</v>
      </c>
      <c r="AA17">
        <v>12.489383002109705</v>
      </c>
      <c r="AB17">
        <v>11.710586135214491</v>
      </c>
      <c r="AC17">
        <v>8.6137698354090393</v>
      </c>
      <c r="AD17">
        <v>10.831003657131676</v>
      </c>
      <c r="AE17">
        <v>14.650544386803297</v>
      </c>
      <c r="AF17">
        <v>0</v>
      </c>
      <c r="AG17">
        <v>11.426439731086894</v>
      </c>
      <c r="AH17">
        <v>45.326854998866565</v>
      </c>
      <c r="AI17">
        <v>5.2824742904295396</v>
      </c>
      <c r="AJ17">
        <v>0</v>
      </c>
      <c r="AK17">
        <v>15.155371154247542</v>
      </c>
      <c r="AL17">
        <v>0</v>
      </c>
      <c r="AM17">
        <v>0</v>
      </c>
      <c r="AN17">
        <v>0.99763626591656362</v>
      </c>
      <c r="AO17">
        <v>0</v>
      </c>
      <c r="AP17">
        <v>0.53149677481358737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741.52843834683961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9.040000067998557</v>
      </c>
      <c r="L18">
        <v>318.2998912063515</v>
      </c>
      <c r="M18">
        <v>27.258848951151876</v>
      </c>
      <c r="N18">
        <v>35.19324542367238</v>
      </c>
      <c r="O18">
        <v>0</v>
      </c>
      <c r="P18">
        <v>39.572160699868647</v>
      </c>
      <c r="Q18">
        <v>6.4701716651418115</v>
      </c>
      <c r="R18">
        <v>12.567045079511409</v>
      </c>
      <c r="S18">
        <v>7.8168544335454895</v>
      </c>
      <c r="T18">
        <v>0</v>
      </c>
      <c r="U18">
        <v>61.25856202583941</v>
      </c>
      <c r="V18">
        <v>6.1608585365853665</v>
      </c>
      <c r="W18">
        <v>13.131061443925233</v>
      </c>
      <c r="X18">
        <v>43.628527257383972</v>
      </c>
      <c r="Y18">
        <v>0</v>
      </c>
      <c r="Z18">
        <v>3.8653525227272727</v>
      </c>
      <c r="AA18">
        <v>12.489383002109705</v>
      </c>
      <c r="AB18">
        <v>11.710586135214491</v>
      </c>
      <c r="AC18">
        <v>8.6137698354090393</v>
      </c>
      <c r="AD18">
        <v>10.831003657131676</v>
      </c>
      <c r="AE18">
        <v>14.650544386803297</v>
      </c>
      <c r="AF18">
        <v>0</v>
      </c>
      <c r="AG18">
        <v>11.426439731086894</v>
      </c>
      <c r="AH18">
        <v>45.326854998866565</v>
      </c>
      <c r="AI18">
        <v>5.2824742904295396</v>
      </c>
      <c r="AJ18">
        <v>0</v>
      </c>
      <c r="AK18">
        <v>15.155371154247542</v>
      </c>
      <c r="AL18">
        <v>0</v>
      </c>
      <c r="AM18">
        <v>0</v>
      </c>
      <c r="AN18">
        <v>0.99763626591656362</v>
      </c>
      <c r="AO18">
        <v>0</v>
      </c>
      <c r="AP18">
        <v>0.53149677481358737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741.52843834683961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9.040000067998557</v>
      </c>
      <c r="L19">
        <v>318.2998912063515</v>
      </c>
      <c r="M19">
        <v>27.258848951151876</v>
      </c>
      <c r="N19">
        <v>35.19324542367238</v>
      </c>
      <c r="O19">
        <v>0</v>
      </c>
      <c r="P19">
        <v>39.572160699868647</v>
      </c>
      <c r="Q19">
        <v>6.4701716651418115</v>
      </c>
      <c r="R19">
        <v>12.567045079511409</v>
      </c>
      <c r="S19">
        <v>7.8168544335454895</v>
      </c>
      <c r="T19">
        <v>0</v>
      </c>
      <c r="U19">
        <v>61.25856202583941</v>
      </c>
      <c r="V19">
        <v>6.1608585365853665</v>
      </c>
      <c r="W19">
        <v>13.131061443925233</v>
      </c>
      <c r="X19">
        <v>43.628527257383972</v>
      </c>
      <c r="Y19">
        <v>0</v>
      </c>
      <c r="Z19">
        <v>3.8653525227272727</v>
      </c>
      <c r="AA19">
        <v>12.489383002109705</v>
      </c>
      <c r="AB19">
        <v>11.710586135214491</v>
      </c>
      <c r="AC19">
        <v>8.6137698354090393</v>
      </c>
      <c r="AD19">
        <v>10.831003657131676</v>
      </c>
      <c r="AE19">
        <v>14.650544386803297</v>
      </c>
      <c r="AF19">
        <v>0</v>
      </c>
      <c r="AG19">
        <v>11.426439731086894</v>
      </c>
      <c r="AH19">
        <v>45.326854998866565</v>
      </c>
      <c r="AI19">
        <v>5.2824742904295396</v>
      </c>
      <c r="AJ19">
        <v>0</v>
      </c>
      <c r="AK19">
        <v>15.155371154247542</v>
      </c>
      <c r="AL19">
        <v>0</v>
      </c>
      <c r="AM19">
        <v>0</v>
      </c>
      <c r="AN19">
        <v>0.99763626591656362</v>
      </c>
      <c r="AO19">
        <v>0</v>
      </c>
      <c r="AP19">
        <v>2.999160941922121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743.99610251394813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9.040000067998557</v>
      </c>
      <c r="L20">
        <v>318.2998912063515</v>
      </c>
      <c r="M20">
        <v>27.258848951151876</v>
      </c>
      <c r="N20">
        <v>35.19324542367238</v>
      </c>
      <c r="O20">
        <v>0</v>
      </c>
      <c r="P20">
        <v>39.572160699868647</v>
      </c>
      <c r="Q20">
        <v>6.4701716651418115</v>
      </c>
      <c r="R20">
        <v>12.567045079511409</v>
      </c>
      <c r="S20">
        <v>7.8168544335454895</v>
      </c>
      <c r="T20">
        <v>0</v>
      </c>
      <c r="U20">
        <v>61.25856202583941</v>
      </c>
      <c r="V20">
        <v>6.1608585365853665</v>
      </c>
      <c r="W20">
        <v>13.131061443925233</v>
      </c>
      <c r="X20">
        <v>43.628527257383972</v>
      </c>
      <c r="Y20">
        <v>0</v>
      </c>
      <c r="Z20">
        <v>3.8653525227272727</v>
      </c>
      <c r="AA20">
        <v>12.489383002109705</v>
      </c>
      <c r="AB20">
        <v>11.710586135214491</v>
      </c>
      <c r="AC20">
        <v>8.6137698354090393</v>
      </c>
      <c r="AD20">
        <v>10.831003657131676</v>
      </c>
      <c r="AE20">
        <v>14.650544386803297</v>
      </c>
      <c r="AF20">
        <v>0</v>
      </c>
      <c r="AG20">
        <v>11.426439731086894</v>
      </c>
      <c r="AH20">
        <v>45.326854998866565</v>
      </c>
      <c r="AI20">
        <v>5.2824742904295396</v>
      </c>
      <c r="AJ20">
        <v>0</v>
      </c>
      <c r="AK20">
        <v>15.155371154247542</v>
      </c>
      <c r="AL20">
        <v>0</v>
      </c>
      <c r="AM20">
        <v>0</v>
      </c>
      <c r="AN20">
        <v>0.99763626591656362</v>
      </c>
      <c r="AO20">
        <v>0</v>
      </c>
      <c r="AP20">
        <v>2.999160941922121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743.99610251394813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9.040000067998557</v>
      </c>
      <c r="L21">
        <v>318.2998912063515</v>
      </c>
      <c r="M21">
        <v>27.258848951151876</v>
      </c>
      <c r="N21">
        <v>35.19324542367238</v>
      </c>
      <c r="O21">
        <v>0</v>
      </c>
      <c r="P21">
        <v>39.572160699868647</v>
      </c>
      <c r="Q21">
        <v>6.4701716651418115</v>
      </c>
      <c r="R21">
        <v>12.567045079511409</v>
      </c>
      <c r="S21">
        <v>7.8168544335454895</v>
      </c>
      <c r="T21">
        <v>0</v>
      </c>
      <c r="U21">
        <v>61.25856202583941</v>
      </c>
      <c r="V21">
        <v>6.1608585365853665</v>
      </c>
      <c r="W21">
        <v>13.131061443925233</v>
      </c>
      <c r="X21">
        <v>43.628527257383972</v>
      </c>
      <c r="Y21">
        <v>0</v>
      </c>
      <c r="Z21">
        <v>3.8653525227272727</v>
      </c>
      <c r="AA21">
        <v>12.489383002109705</v>
      </c>
      <c r="AB21">
        <v>11.710586135214491</v>
      </c>
      <c r="AC21">
        <v>8.6137698354090393</v>
      </c>
      <c r="AD21">
        <v>10.831003657131676</v>
      </c>
      <c r="AE21">
        <v>14.650544386803297</v>
      </c>
      <c r="AF21">
        <v>0</v>
      </c>
      <c r="AG21">
        <v>11.426439731086894</v>
      </c>
      <c r="AH21">
        <v>45.326854998866565</v>
      </c>
      <c r="AI21">
        <v>5.2824742904295396</v>
      </c>
      <c r="AJ21">
        <v>0</v>
      </c>
      <c r="AK21">
        <v>15.155371154247542</v>
      </c>
      <c r="AL21">
        <v>0</v>
      </c>
      <c r="AM21">
        <v>0</v>
      </c>
      <c r="AN21">
        <v>0.99763626591656362</v>
      </c>
      <c r="AO21">
        <v>0</v>
      </c>
      <c r="AP21">
        <v>2.999160941922121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743.99610251394813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9.040000067998557</v>
      </c>
      <c r="L22">
        <v>318.2998912063515</v>
      </c>
      <c r="M22">
        <v>27.258848951151876</v>
      </c>
      <c r="N22">
        <v>35.19324542367238</v>
      </c>
      <c r="O22">
        <v>0</v>
      </c>
      <c r="P22">
        <v>39.572160699868647</v>
      </c>
      <c r="Q22">
        <v>6.4701716651418115</v>
      </c>
      <c r="R22">
        <v>12.567045079511409</v>
      </c>
      <c r="S22">
        <v>7.8168544335454895</v>
      </c>
      <c r="T22">
        <v>0</v>
      </c>
      <c r="U22">
        <v>61.25856202583941</v>
      </c>
      <c r="V22">
        <v>6.1608585365853665</v>
      </c>
      <c r="W22">
        <v>13.131061443925233</v>
      </c>
      <c r="X22">
        <v>43.628527257383972</v>
      </c>
      <c r="Y22">
        <v>0</v>
      </c>
      <c r="Z22">
        <v>3.8653525227272727</v>
      </c>
      <c r="AA22">
        <v>12.375145228270041</v>
      </c>
      <c r="AB22">
        <v>11.710586135214491</v>
      </c>
      <c r="AC22">
        <v>8.6137698354090393</v>
      </c>
      <c r="AD22">
        <v>10.831003657131676</v>
      </c>
      <c r="AE22">
        <v>14.650544386803297</v>
      </c>
      <c r="AF22">
        <v>0</v>
      </c>
      <c r="AG22">
        <v>11.426439731086894</v>
      </c>
      <c r="AH22">
        <v>45.326854998866565</v>
      </c>
      <c r="AI22">
        <v>5.2824742904295396</v>
      </c>
      <c r="AJ22">
        <v>0</v>
      </c>
      <c r="AK22">
        <v>15.155371154247542</v>
      </c>
      <c r="AL22">
        <v>0</v>
      </c>
      <c r="AM22">
        <v>0</v>
      </c>
      <c r="AN22">
        <v>0.99763626591656362</v>
      </c>
      <c r="AO22">
        <v>0</v>
      </c>
      <c r="AP22">
        <v>0.53149677481358737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741.41420057300002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9.040000067998557</v>
      </c>
      <c r="L23">
        <v>318.2998912063515</v>
      </c>
      <c r="M23">
        <v>27.258848951151876</v>
      </c>
      <c r="N23">
        <v>35.19324542367238</v>
      </c>
      <c r="O23">
        <v>0</v>
      </c>
      <c r="P23">
        <v>39.572160699868647</v>
      </c>
      <c r="Q23">
        <v>6.4701716651418115</v>
      </c>
      <c r="R23">
        <v>12.567045079511409</v>
      </c>
      <c r="S23">
        <v>7.8168544335454895</v>
      </c>
      <c r="T23">
        <v>0</v>
      </c>
      <c r="U23">
        <v>61.25856202583941</v>
      </c>
      <c r="V23">
        <v>6.1608585365853665</v>
      </c>
      <c r="W23">
        <v>13.131061443925233</v>
      </c>
      <c r="X23">
        <v>43.628527257383972</v>
      </c>
      <c r="Y23">
        <v>0</v>
      </c>
      <c r="Z23">
        <v>3.8653525227272727</v>
      </c>
      <c r="AA23">
        <v>8.3103369999999988</v>
      </c>
      <c r="AB23">
        <v>11.710586135214491</v>
      </c>
      <c r="AC23">
        <v>8.6137698354090393</v>
      </c>
      <c r="AD23">
        <v>10.831003657131676</v>
      </c>
      <c r="AE23">
        <v>14.650544386803297</v>
      </c>
      <c r="AF23">
        <v>0</v>
      </c>
      <c r="AG23">
        <v>11.426439731086894</v>
      </c>
      <c r="AH23">
        <v>45.326854998866565</v>
      </c>
      <c r="AI23">
        <v>1.8865979974399423</v>
      </c>
      <c r="AJ23">
        <v>0</v>
      </c>
      <c r="AK23">
        <v>15.155371154247542</v>
      </c>
      <c r="AL23">
        <v>0</v>
      </c>
      <c r="AM23">
        <v>0</v>
      </c>
      <c r="AN23">
        <v>0.99763626591656362</v>
      </c>
      <c r="AO23">
        <v>0</v>
      </c>
      <c r="AP23">
        <v>0.53149677481358737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733.95351605174039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9.0400317408120134</v>
      </c>
      <c r="L24">
        <v>318.3007609614437</v>
      </c>
      <c r="M24">
        <v>27.258848951151876</v>
      </c>
      <c r="N24">
        <v>35.19324542367238</v>
      </c>
      <c r="O24">
        <v>0</v>
      </c>
      <c r="P24">
        <v>39.572160699868647</v>
      </c>
      <c r="Q24">
        <v>6.4701716651418115</v>
      </c>
      <c r="R24">
        <v>12.567045079511409</v>
      </c>
      <c r="S24">
        <v>7.8168544335454895</v>
      </c>
      <c r="T24">
        <v>0</v>
      </c>
      <c r="U24">
        <v>61.25856202583941</v>
      </c>
      <c r="V24">
        <v>6.1608585365853665</v>
      </c>
      <c r="W24">
        <v>13.131061443925233</v>
      </c>
      <c r="X24">
        <v>43.628527257383972</v>
      </c>
      <c r="Y24">
        <v>0</v>
      </c>
      <c r="Z24">
        <v>3.8653525227272727</v>
      </c>
      <c r="AA24">
        <v>8.3103369999999988</v>
      </c>
      <c r="AB24">
        <v>11.710586135214491</v>
      </c>
      <c r="AC24">
        <v>8.6137698354090393</v>
      </c>
      <c r="AD24">
        <v>10.831003657131676</v>
      </c>
      <c r="AE24">
        <v>14.650544386803297</v>
      </c>
      <c r="AF24">
        <v>0</v>
      </c>
      <c r="AG24">
        <v>11.426439731086894</v>
      </c>
      <c r="AH24">
        <v>45.326854998866565</v>
      </c>
      <c r="AI24">
        <v>1.8865979974399423</v>
      </c>
      <c r="AJ24">
        <v>0</v>
      </c>
      <c r="AK24">
        <v>15.155371154247542</v>
      </c>
      <c r="AL24">
        <v>0</v>
      </c>
      <c r="AM24">
        <v>0</v>
      </c>
      <c r="AN24">
        <v>0.99763626591656362</v>
      </c>
      <c r="AO24">
        <v>0</v>
      </c>
      <c r="AP24">
        <v>0.53149677481358737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733.95441747964594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9.0400343584209804</v>
      </c>
      <c r="L25">
        <v>318.3007609614437</v>
      </c>
      <c r="M25">
        <v>27.258848951151876</v>
      </c>
      <c r="N25">
        <v>35.19324542367238</v>
      </c>
      <c r="O25">
        <v>0</v>
      </c>
      <c r="P25">
        <v>39.572160699868647</v>
      </c>
      <c r="Q25">
        <v>6.4701716651418115</v>
      </c>
      <c r="R25">
        <v>12.567045079511409</v>
      </c>
      <c r="S25">
        <v>7.8168544335454895</v>
      </c>
      <c r="T25">
        <v>0</v>
      </c>
      <c r="U25">
        <v>61.25856202583941</v>
      </c>
      <c r="V25">
        <v>6.1608585365853665</v>
      </c>
      <c r="W25">
        <v>13.131061443925233</v>
      </c>
      <c r="X25">
        <v>43.628527257383972</v>
      </c>
      <c r="Y25">
        <v>0</v>
      </c>
      <c r="Z25">
        <v>3.8653525227272727</v>
      </c>
      <c r="AA25">
        <v>8.3103369999999988</v>
      </c>
      <c r="AB25">
        <v>11.710586135214491</v>
      </c>
      <c r="AC25">
        <v>8.6137698354090393</v>
      </c>
      <c r="AD25">
        <v>10.831003657131676</v>
      </c>
      <c r="AE25">
        <v>14.650544386803297</v>
      </c>
      <c r="AF25">
        <v>0</v>
      </c>
      <c r="AG25">
        <v>11.426439731086894</v>
      </c>
      <c r="AH25">
        <v>45.326854998866565</v>
      </c>
      <c r="AI25">
        <v>4.1505156967701717</v>
      </c>
      <c r="AJ25">
        <v>0</v>
      </c>
      <c r="AK25">
        <v>15.155371154247542</v>
      </c>
      <c r="AL25">
        <v>0</v>
      </c>
      <c r="AM25">
        <v>0</v>
      </c>
      <c r="AN25">
        <v>0.99763626591656362</v>
      </c>
      <c r="AO25">
        <v>0</v>
      </c>
      <c r="AP25">
        <v>0.53149677481358737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736.21833779658516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9.0400374465741198</v>
      </c>
      <c r="L26">
        <v>318.3007609614437</v>
      </c>
      <c r="M26">
        <v>27.258848951151876</v>
      </c>
      <c r="N26">
        <v>35.19324542367238</v>
      </c>
      <c r="O26">
        <v>0</v>
      </c>
      <c r="P26">
        <v>39.572160699868647</v>
      </c>
      <c r="Q26">
        <v>6.4701716651418115</v>
      </c>
      <c r="R26">
        <v>12.567045079511409</v>
      </c>
      <c r="S26">
        <v>7.8168544335454895</v>
      </c>
      <c r="T26">
        <v>0</v>
      </c>
      <c r="U26">
        <v>61.25856202583941</v>
      </c>
      <c r="V26">
        <v>6.1608585365853665</v>
      </c>
      <c r="W26">
        <v>13.131061443925233</v>
      </c>
      <c r="X26">
        <v>43.628527257383972</v>
      </c>
      <c r="Y26">
        <v>0</v>
      </c>
      <c r="Z26">
        <v>3.8653525227272727</v>
      </c>
      <c r="AA26">
        <v>8.3103369999999988</v>
      </c>
      <c r="AB26">
        <v>11.710586135214491</v>
      </c>
      <c r="AC26">
        <v>8.6137698354090393</v>
      </c>
      <c r="AD26">
        <v>10.831003657131676</v>
      </c>
      <c r="AE26">
        <v>14.650544386803297</v>
      </c>
      <c r="AF26">
        <v>0</v>
      </c>
      <c r="AG26">
        <v>11.426439731086894</v>
      </c>
      <c r="AH26">
        <v>45.326854998866565</v>
      </c>
      <c r="AI26">
        <v>19.620619122174251</v>
      </c>
      <c r="AJ26">
        <v>0</v>
      </c>
      <c r="AK26">
        <v>15.155371154247542</v>
      </c>
      <c r="AL26">
        <v>0</v>
      </c>
      <c r="AM26">
        <v>0</v>
      </c>
      <c r="AN26">
        <v>0.99763626591656362</v>
      </c>
      <c r="AO26">
        <v>0</v>
      </c>
      <c r="AP26">
        <v>0.53149677481358737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751.68844431014236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9.0400374465741198</v>
      </c>
      <c r="L27">
        <v>318.3007609614437</v>
      </c>
      <c r="M27">
        <v>27.258848951151876</v>
      </c>
      <c r="N27">
        <v>35.19324542367238</v>
      </c>
      <c r="O27">
        <v>0</v>
      </c>
      <c r="P27">
        <v>39.572160699868647</v>
      </c>
      <c r="Q27">
        <v>6.4701716651418115</v>
      </c>
      <c r="R27">
        <v>12.567045079511409</v>
      </c>
      <c r="S27">
        <v>7.8168544335454895</v>
      </c>
      <c r="T27">
        <v>0</v>
      </c>
      <c r="U27">
        <v>61.25856202583941</v>
      </c>
      <c r="V27">
        <v>6.1608585365853665</v>
      </c>
      <c r="W27">
        <v>13.131061443925233</v>
      </c>
      <c r="X27">
        <v>43.628527257383972</v>
      </c>
      <c r="Y27">
        <v>0</v>
      </c>
      <c r="Z27">
        <v>3.8653525227272727</v>
      </c>
      <c r="AA27">
        <v>12.4772102</v>
      </c>
      <c r="AB27">
        <v>11.710586135214491</v>
      </c>
      <c r="AC27">
        <v>8.6137698354090393</v>
      </c>
      <c r="AD27">
        <v>10.831003657131676</v>
      </c>
      <c r="AE27">
        <v>14.650544386803297</v>
      </c>
      <c r="AF27">
        <v>0</v>
      </c>
      <c r="AG27">
        <v>11.426439731086894</v>
      </c>
      <c r="AH27">
        <v>45.326854998866565</v>
      </c>
      <c r="AI27">
        <v>19.620619122174251</v>
      </c>
      <c r="AJ27">
        <v>0</v>
      </c>
      <c r="AK27">
        <v>15.155371154247542</v>
      </c>
      <c r="AL27">
        <v>0</v>
      </c>
      <c r="AM27">
        <v>0</v>
      </c>
      <c r="AN27">
        <v>0.99763626591656362</v>
      </c>
      <c r="AO27">
        <v>0</v>
      </c>
      <c r="AP27">
        <v>0.53149677481358737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755.8553175101423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9.0400374465741198</v>
      </c>
      <c r="L28">
        <v>318.3007609614437</v>
      </c>
      <c r="M28">
        <v>27.258848951151876</v>
      </c>
      <c r="N28">
        <v>35.19324542367238</v>
      </c>
      <c r="O28">
        <v>0</v>
      </c>
      <c r="P28">
        <v>39.572160699868647</v>
      </c>
      <c r="Q28">
        <v>6.4701716651418115</v>
      </c>
      <c r="R28">
        <v>12.567045079511409</v>
      </c>
      <c r="S28">
        <v>7.8168544335454895</v>
      </c>
      <c r="T28">
        <v>0</v>
      </c>
      <c r="U28">
        <v>61.25856202583941</v>
      </c>
      <c r="V28">
        <v>6.1608585365853665</v>
      </c>
      <c r="W28">
        <v>13.131061443925233</v>
      </c>
      <c r="X28">
        <v>43.628527257383972</v>
      </c>
      <c r="Y28">
        <v>0</v>
      </c>
      <c r="Z28">
        <v>3.8653525227272727</v>
      </c>
      <c r="AA28">
        <v>12.4772102</v>
      </c>
      <c r="AB28">
        <v>11.710586135214491</v>
      </c>
      <c r="AC28">
        <v>8.6137698354090393</v>
      </c>
      <c r="AD28">
        <v>10.831003657131676</v>
      </c>
      <c r="AE28">
        <v>14.650544386803297</v>
      </c>
      <c r="AF28">
        <v>0</v>
      </c>
      <c r="AG28">
        <v>11.426439731086894</v>
      </c>
      <c r="AH28">
        <v>45.326854998866565</v>
      </c>
      <c r="AI28">
        <v>19.620619122174251</v>
      </c>
      <c r="AJ28">
        <v>0</v>
      </c>
      <c r="AK28">
        <v>15.155371154247542</v>
      </c>
      <c r="AL28">
        <v>0</v>
      </c>
      <c r="AM28">
        <v>0</v>
      </c>
      <c r="AN28">
        <v>0.99763626591656362</v>
      </c>
      <c r="AO28">
        <v>0</v>
      </c>
      <c r="AP28">
        <v>2.999160941922121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758.32298167725082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9.0400411446798046</v>
      </c>
      <c r="L29">
        <v>318.3007609614437</v>
      </c>
      <c r="M29">
        <v>27.258848951151876</v>
      </c>
      <c r="N29">
        <v>35.19324542367238</v>
      </c>
      <c r="O29">
        <v>0</v>
      </c>
      <c r="P29">
        <v>39.572160699868647</v>
      </c>
      <c r="Q29">
        <v>6.4701716651418115</v>
      </c>
      <c r="R29">
        <v>12.567045079511409</v>
      </c>
      <c r="S29">
        <v>7.8168544335454895</v>
      </c>
      <c r="T29">
        <v>0</v>
      </c>
      <c r="U29">
        <v>61.25856202583941</v>
      </c>
      <c r="V29">
        <v>6.1608585365853665</v>
      </c>
      <c r="W29">
        <v>13.131061443925233</v>
      </c>
      <c r="X29">
        <v>43.628527257383972</v>
      </c>
      <c r="Y29">
        <v>0</v>
      </c>
      <c r="Z29">
        <v>3.8653525227272727</v>
      </c>
      <c r="AA29">
        <v>12.4772102</v>
      </c>
      <c r="AB29">
        <v>11.710586135214491</v>
      </c>
      <c r="AC29">
        <v>8.6137698354090393</v>
      </c>
      <c r="AD29">
        <v>10.831003657131676</v>
      </c>
      <c r="AE29">
        <v>14.650544386803297</v>
      </c>
      <c r="AF29">
        <v>0</v>
      </c>
      <c r="AG29">
        <v>11.426439731086894</v>
      </c>
      <c r="AH29">
        <v>45.326854998866565</v>
      </c>
      <c r="AI29">
        <v>19.620619122174251</v>
      </c>
      <c r="AJ29">
        <v>0</v>
      </c>
      <c r="AK29">
        <v>15.155371154247542</v>
      </c>
      <c r="AL29">
        <v>0</v>
      </c>
      <c r="AM29">
        <v>0</v>
      </c>
      <c r="AN29">
        <v>0.99763626591656362</v>
      </c>
      <c r="AO29">
        <v>0</v>
      </c>
      <c r="AP29">
        <v>2.999160941922121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758.32298537535655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9.0400862936007762</v>
      </c>
      <c r="L30">
        <v>318.3007609614437</v>
      </c>
      <c r="M30">
        <v>27.258848951151876</v>
      </c>
      <c r="N30">
        <v>35.19324542367238</v>
      </c>
      <c r="O30">
        <v>0</v>
      </c>
      <c r="P30">
        <v>39.572160699868647</v>
      </c>
      <c r="Q30">
        <v>6.4701716651418115</v>
      </c>
      <c r="R30">
        <v>12.567045079511409</v>
      </c>
      <c r="S30">
        <v>7.8168544335454895</v>
      </c>
      <c r="T30">
        <v>0</v>
      </c>
      <c r="U30">
        <v>61.25856202583941</v>
      </c>
      <c r="V30">
        <v>6.1608585365853665</v>
      </c>
      <c r="W30">
        <v>13.131061443925233</v>
      </c>
      <c r="X30">
        <v>43.628527257383972</v>
      </c>
      <c r="Y30">
        <v>0</v>
      </c>
      <c r="Z30">
        <v>3.8653525227272727</v>
      </c>
      <c r="AA30">
        <v>12.4772102</v>
      </c>
      <c r="AB30">
        <v>11.710586135214491</v>
      </c>
      <c r="AC30">
        <v>8.6137698354090393</v>
      </c>
      <c r="AD30">
        <v>10.831003657131676</v>
      </c>
      <c r="AE30">
        <v>14.650544386803297</v>
      </c>
      <c r="AF30">
        <v>0</v>
      </c>
      <c r="AG30">
        <v>11.426439731086894</v>
      </c>
      <c r="AH30">
        <v>45.326854998866565</v>
      </c>
      <c r="AI30">
        <v>19.620619122174251</v>
      </c>
      <c r="AJ30">
        <v>0</v>
      </c>
      <c r="AK30">
        <v>15.155371154247542</v>
      </c>
      <c r="AL30">
        <v>0</v>
      </c>
      <c r="AM30">
        <v>0</v>
      </c>
      <c r="AN30">
        <v>0.99763626591656362</v>
      </c>
      <c r="AO30">
        <v>0</v>
      </c>
      <c r="AP30">
        <v>0.53149677481358737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755.85536635716915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4.9701600382527484</v>
      </c>
      <c r="L31">
        <v>67.622786901781268</v>
      </c>
      <c r="M31">
        <v>27.258848951151876</v>
      </c>
      <c r="N31">
        <v>35.19324542367238</v>
      </c>
      <c r="O31">
        <v>0</v>
      </c>
      <c r="P31">
        <v>39.572160699868647</v>
      </c>
      <c r="Q31">
        <v>3.5531409271523176</v>
      </c>
      <c r="R31">
        <v>6.9069281006160157</v>
      </c>
      <c r="S31">
        <v>4.2995602971931755</v>
      </c>
      <c r="T31">
        <v>0</v>
      </c>
      <c r="U31">
        <v>61.25856202583941</v>
      </c>
      <c r="V31">
        <v>3.3893558498520715</v>
      </c>
      <c r="W31">
        <v>13.131061443925233</v>
      </c>
      <c r="X31">
        <v>43.628527257383972</v>
      </c>
      <c r="Y31">
        <v>0</v>
      </c>
      <c r="Z31">
        <v>3.8653525227272727</v>
      </c>
      <c r="AA31">
        <v>12.4772102</v>
      </c>
      <c r="AB31">
        <v>11.710586135214491</v>
      </c>
      <c r="AC31">
        <v>8.6137698354090393</v>
      </c>
      <c r="AD31">
        <v>10.831003657131676</v>
      </c>
      <c r="AE31">
        <v>14.650544386803297</v>
      </c>
      <c r="AF31">
        <v>0</v>
      </c>
      <c r="AG31">
        <v>11.426439731086894</v>
      </c>
      <c r="AH31">
        <v>45.326854998866565</v>
      </c>
      <c r="AI31">
        <v>19.620619122174251</v>
      </c>
      <c r="AJ31">
        <v>0</v>
      </c>
      <c r="AK31">
        <v>15.155371154247542</v>
      </c>
      <c r="AL31">
        <v>0</v>
      </c>
      <c r="AM31">
        <v>0</v>
      </c>
      <c r="AN31">
        <v>0.94221232327691096</v>
      </c>
      <c r="AO31">
        <v>0</v>
      </c>
      <c r="AP31">
        <v>0.53149677481358737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486.18609755954873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4.9701071974110018</v>
      </c>
      <c r="L32">
        <v>67.622786901781268</v>
      </c>
      <c r="M32">
        <v>27.258848951151876</v>
      </c>
      <c r="N32">
        <v>35.19324542367238</v>
      </c>
      <c r="O32">
        <v>0</v>
      </c>
      <c r="P32">
        <v>39.572160699868647</v>
      </c>
      <c r="Q32">
        <v>3.5531409271523176</v>
      </c>
      <c r="R32">
        <v>6.9069281006160157</v>
      </c>
      <c r="S32">
        <v>4.2995602971931755</v>
      </c>
      <c r="T32">
        <v>0</v>
      </c>
      <c r="U32">
        <v>61.25856202583941</v>
      </c>
      <c r="V32">
        <v>3.3893558498520715</v>
      </c>
      <c r="W32">
        <v>13.131061443925233</v>
      </c>
      <c r="X32">
        <v>43.628527257383972</v>
      </c>
      <c r="Y32">
        <v>0</v>
      </c>
      <c r="Z32">
        <v>3.8653525227272727</v>
      </c>
      <c r="AA32">
        <v>12.4772102</v>
      </c>
      <c r="AB32">
        <v>11.710586135214491</v>
      </c>
      <c r="AC32">
        <v>8.6137698354090393</v>
      </c>
      <c r="AD32">
        <v>10.831003657131676</v>
      </c>
      <c r="AE32">
        <v>14.650544386803297</v>
      </c>
      <c r="AF32">
        <v>0</v>
      </c>
      <c r="AG32">
        <v>11.426439731086894</v>
      </c>
      <c r="AH32">
        <v>45.326854998866565</v>
      </c>
      <c r="AI32">
        <v>1.8865979974399423</v>
      </c>
      <c r="AJ32">
        <v>0</v>
      </c>
      <c r="AK32">
        <v>15.155371154247542</v>
      </c>
      <c r="AL32">
        <v>0</v>
      </c>
      <c r="AM32">
        <v>0</v>
      </c>
      <c r="AN32">
        <v>0.94221232327691096</v>
      </c>
      <c r="AO32">
        <v>0</v>
      </c>
      <c r="AP32">
        <v>0.53149677481358737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468.45202359397263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4.9701509777450887</v>
      </c>
      <c r="L33">
        <v>67.622615753335594</v>
      </c>
      <c r="M33">
        <v>27.258848951151876</v>
      </c>
      <c r="N33">
        <v>35.19324542367238</v>
      </c>
      <c r="O33">
        <v>0</v>
      </c>
      <c r="P33">
        <v>39.572160699868647</v>
      </c>
      <c r="Q33">
        <v>3.5531409271523176</v>
      </c>
      <c r="R33">
        <v>6.9069281006160157</v>
      </c>
      <c r="S33">
        <v>4.2995602971931755</v>
      </c>
      <c r="T33">
        <v>0</v>
      </c>
      <c r="U33">
        <v>61.25856202583941</v>
      </c>
      <c r="V33">
        <v>3.3893558498520715</v>
      </c>
      <c r="W33">
        <v>13.131061443925233</v>
      </c>
      <c r="X33">
        <v>43.628527257383972</v>
      </c>
      <c r="Y33">
        <v>0</v>
      </c>
      <c r="Z33">
        <v>3.8653525227272727</v>
      </c>
      <c r="AA33">
        <v>12.4772102</v>
      </c>
      <c r="AB33">
        <v>11.710586135214491</v>
      </c>
      <c r="AC33">
        <v>8.6137698354090393</v>
      </c>
      <c r="AD33">
        <v>10.831003657131676</v>
      </c>
      <c r="AE33">
        <v>14.650544386803297</v>
      </c>
      <c r="AF33">
        <v>0</v>
      </c>
      <c r="AG33">
        <v>11.426439731086894</v>
      </c>
      <c r="AH33">
        <v>45.326854998866565</v>
      </c>
      <c r="AI33">
        <v>1.0564947556836093</v>
      </c>
      <c r="AJ33">
        <v>0</v>
      </c>
      <c r="AK33">
        <v>15.155371154247542</v>
      </c>
      <c r="AL33">
        <v>0</v>
      </c>
      <c r="AM33">
        <v>0</v>
      </c>
      <c r="AN33">
        <v>0.94221232327691096</v>
      </c>
      <c r="AO33">
        <v>0</v>
      </c>
      <c r="AP33">
        <v>1.2907780570008283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468.38107426629193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4.9701509777450887</v>
      </c>
      <c r="L34">
        <v>67.622615753335594</v>
      </c>
      <c r="M34">
        <v>27.258848951151876</v>
      </c>
      <c r="N34">
        <v>35.19324542367238</v>
      </c>
      <c r="O34">
        <v>0</v>
      </c>
      <c r="P34">
        <v>39.572160699868647</v>
      </c>
      <c r="Q34">
        <v>3.5531409271523176</v>
      </c>
      <c r="R34">
        <v>6.9069281006160157</v>
      </c>
      <c r="S34">
        <v>4.2995602971931755</v>
      </c>
      <c r="T34">
        <v>0</v>
      </c>
      <c r="U34">
        <v>61.25856202583941</v>
      </c>
      <c r="V34">
        <v>3.3893558498520715</v>
      </c>
      <c r="W34">
        <v>13.131061443925233</v>
      </c>
      <c r="X34">
        <v>43.628527257383972</v>
      </c>
      <c r="Y34">
        <v>0</v>
      </c>
      <c r="Z34">
        <v>3.8653525227272727</v>
      </c>
      <c r="AA34">
        <v>12.4772102</v>
      </c>
      <c r="AB34">
        <v>11.710586135214491</v>
      </c>
      <c r="AC34">
        <v>8.6137698354090393</v>
      </c>
      <c r="AD34">
        <v>10.831003657131676</v>
      </c>
      <c r="AE34">
        <v>14.650544386803297</v>
      </c>
      <c r="AF34">
        <v>0</v>
      </c>
      <c r="AG34">
        <v>11.426439731086894</v>
      </c>
      <c r="AH34">
        <v>45.326854998866565</v>
      </c>
      <c r="AI34">
        <v>1.0564947556836093</v>
      </c>
      <c r="AJ34">
        <v>0</v>
      </c>
      <c r="AK34">
        <v>15.155371154247542</v>
      </c>
      <c r="AL34">
        <v>0</v>
      </c>
      <c r="AM34">
        <v>0</v>
      </c>
      <c r="AN34">
        <v>0.94221232327691096</v>
      </c>
      <c r="AO34">
        <v>0</v>
      </c>
      <c r="AP34">
        <v>1.2907780570008283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468.38107426629193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4.9701509777450887</v>
      </c>
      <c r="L35">
        <v>67.622615753335594</v>
      </c>
      <c r="M35">
        <v>27.258848951151876</v>
      </c>
      <c r="N35">
        <v>35.19324542367238</v>
      </c>
      <c r="O35">
        <v>0</v>
      </c>
      <c r="P35">
        <v>39.572160699868647</v>
      </c>
      <c r="Q35">
        <v>3.5565414333070247</v>
      </c>
      <c r="R35">
        <v>6.9061997829647819</v>
      </c>
      <c r="S35">
        <v>4.3012800450160773</v>
      </c>
      <c r="T35">
        <v>0</v>
      </c>
      <c r="U35">
        <v>61.25856202583941</v>
      </c>
      <c r="V35">
        <v>3.3905575066312994</v>
      </c>
      <c r="W35">
        <v>13.131061443925233</v>
      </c>
      <c r="X35">
        <v>43.628527257383972</v>
      </c>
      <c r="Y35">
        <v>0</v>
      </c>
      <c r="Z35">
        <v>3.8653525227272727</v>
      </c>
      <c r="AA35">
        <v>12.4772102</v>
      </c>
      <c r="AB35">
        <v>11.710586135214491</v>
      </c>
      <c r="AC35">
        <v>8.6137698354090393</v>
      </c>
      <c r="AD35">
        <v>10.831003657131676</v>
      </c>
      <c r="AE35">
        <v>14.650544386803297</v>
      </c>
      <c r="AF35">
        <v>0</v>
      </c>
      <c r="AG35">
        <v>11.426439731086894</v>
      </c>
      <c r="AH35">
        <v>45.326854998866565</v>
      </c>
      <c r="AI35">
        <v>4.1505156967701717</v>
      </c>
      <c r="AJ35">
        <v>0</v>
      </c>
      <c r="AK35">
        <v>15.155371154247542</v>
      </c>
      <c r="AL35">
        <v>0</v>
      </c>
      <c r="AM35">
        <v>0</v>
      </c>
      <c r="AN35">
        <v>0.94221232327691096</v>
      </c>
      <c r="AO35">
        <v>0</v>
      </c>
      <c r="AP35">
        <v>1.8982032054681026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472.08811394895139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4.9701509777450887</v>
      </c>
      <c r="L36">
        <v>67.622615753335594</v>
      </c>
      <c r="M36">
        <v>27.258848951151876</v>
      </c>
      <c r="N36">
        <v>35.19324542367238</v>
      </c>
      <c r="O36">
        <v>0</v>
      </c>
      <c r="P36">
        <v>39.572160699868647</v>
      </c>
      <c r="Q36">
        <v>3.5565414333070247</v>
      </c>
      <c r="R36">
        <v>6.9061997829647819</v>
      </c>
      <c r="S36">
        <v>4.3012800450160773</v>
      </c>
      <c r="T36">
        <v>0</v>
      </c>
      <c r="U36">
        <v>61.25856202583941</v>
      </c>
      <c r="V36">
        <v>3.3905575066312994</v>
      </c>
      <c r="W36">
        <v>13.131061443925233</v>
      </c>
      <c r="X36">
        <v>43.628527257383972</v>
      </c>
      <c r="Y36">
        <v>0</v>
      </c>
      <c r="Z36">
        <v>3.8653525227272727</v>
      </c>
      <c r="AA36">
        <v>12.4772102</v>
      </c>
      <c r="AB36">
        <v>11.710586135214491</v>
      </c>
      <c r="AC36">
        <v>8.6137698354090393</v>
      </c>
      <c r="AD36">
        <v>10.831003657131676</v>
      </c>
      <c r="AE36">
        <v>14.650544386803297</v>
      </c>
      <c r="AF36">
        <v>0</v>
      </c>
      <c r="AG36">
        <v>11.426439731086894</v>
      </c>
      <c r="AH36">
        <v>45.326854998866565</v>
      </c>
      <c r="AI36">
        <v>4.1505156967701717</v>
      </c>
      <c r="AJ36">
        <v>0</v>
      </c>
      <c r="AK36">
        <v>15.155371154247542</v>
      </c>
      <c r="AL36">
        <v>0</v>
      </c>
      <c r="AM36">
        <v>0</v>
      </c>
      <c r="AN36">
        <v>0.94221232327691096</v>
      </c>
      <c r="AO36">
        <v>0</v>
      </c>
      <c r="AP36">
        <v>1.8982032054681026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472.08811394895139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4.9701509777450887</v>
      </c>
      <c r="L37">
        <v>67.622615753335594</v>
      </c>
      <c r="M37">
        <v>27.258848951151876</v>
      </c>
      <c r="N37">
        <v>35.19324542367238</v>
      </c>
      <c r="O37">
        <v>0</v>
      </c>
      <c r="P37">
        <v>39.572160699868647</v>
      </c>
      <c r="Q37">
        <v>3.5565414333070247</v>
      </c>
      <c r="R37">
        <v>6.9061997829647819</v>
      </c>
      <c r="S37">
        <v>4.3012800450160773</v>
      </c>
      <c r="T37">
        <v>0</v>
      </c>
      <c r="U37">
        <v>61.25856202583941</v>
      </c>
      <c r="V37">
        <v>3.3905575066312994</v>
      </c>
      <c r="W37">
        <v>13.129102162735224</v>
      </c>
      <c r="X37">
        <v>43.628527257383972</v>
      </c>
      <c r="Y37">
        <v>0</v>
      </c>
      <c r="Z37">
        <v>3.8653525227272727</v>
      </c>
      <c r="AA37">
        <v>12.4772102</v>
      </c>
      <c r="AB37">
        <v>11.710586135214491</v>
      </c>
      <c r="AC37">
        <v>8.6137698354090393</v>
      </c>
      <c r="AD37">
        <v>10.831003657131676</v>
      </c>
      <c r="AE37">
        <v>14.650544386803297</v>
      </c>
      <c r="AF37">
        <v>0</v>
      </c>
      <c r="AG37">
        <v>11.426439731086894</v>
      </c>
      <c r="AH37">
        <v>45.326854998866565</v>
      </c>
      <c r="AI37">
        <v>4.1505156967701717</v>
      </c>
      <c r="AJ37">
        <v>0</v>
      </c>
      <c r="AK37">
        <v>15.155371154247542</v>
      </c>
      <c r="AL37">
        <v>0</v>
      </c>
      <c r="AM37">
        <v>0</v>
      </c>
      <c r="AN37">
        <v>0.94221232327691096</v>
      </c>
      <c r="AO37">
        <v>0</v>
      </c>
      <c r="AP37">
        <v>1.8982032054681026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472.08615466776138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4.9701509777450887</v>
      </c>
      <c r="L38">
        <v>67.622615753335594</v>
      </c>
      <c r="M38">
        <v>27.258848951151876</v>
      </c>
      <c r="N38">
        <v>35.19324542367238</v>
      </c>
      <c r="O38">
        <v>0</v>
      </c>
      <c r="P38">
        <v>39.572160699868647</v>
      </c>
      <c r="Q38">
        <v>3.5565414333070247</v>
      </c>
      <c r="R38">
        <v>6.9061997829647819</v>
      </c>
      <c r="S38">
        <v>4.3012800450160773</v>
      </c>
      <c r="T38">
        <v>0</v>
      </c>
      <c r="U38">
        <v>61.25856202583941</v>
      </c>
      <c r="V38">
        <v>3.3905575066312994</v>
      </c>
      <c r="W38">
        <v>13.129102162735224</v>
      </c>
      <c r="X38">
        <v>43.628527257383972</v>
      </c>
      <c r="Y38">
        <v>0</v>
      </c>
      <c r="Z38">
        <v>3.8653525227272727</v>
      </c>
      <c r="AA38">
        <v>8.3262555392405062</v>
      </c>
      <c r="AB38">
        <v>11.710586135214491</v>
      </c>
      <c r="AC38">
        <v>8.6137698354090393</v>
      </c>
      <c r="AD38">
        <v>10.831003657131676</v>
      </c>
      <c r="AE38">
        <v>14.650544386803297</v>
      </c>
      <c r="AF38">
        <v>0</v>
      </c>
      <c r="AG38">
        <v>11.426439731086894</v>
      </c>
      <c r="AH38">
        <v>45.326854998866565</v>
      </c>
      <c r="AI38">
        <v>4.1505156967701717</v>
      </c>
      <c r="AJ38">
        <v>0</v>
      </c>
      <c r="AK38">
        <v>15.155371154247542</v>
      </c>
      <c r="AL38">
        <v>0</v>
      </c>
      <c r="AM38">
        <v>0</v>
      </c>
      <c r="AN38">
        <v>0.94221232327691096</v>
      </c>
      <c r="AO38">
        <v>0</v>
      </c>
      <c r="AP38">
        <v>1.8982032054681026</v>
      </c>
      <c r="AQ38">
        <v>0</v>
      </c>
      <c r="AR38">
        <v>10.797078599999999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467.93520000700187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4.9701509777450887</v>
      </c>
      <c r="L39">
        <v>67.622615753335594</v>
      </c>
      <c r="M39">
        <v>27.258848951151876</v>
      </c>
      <c r="N39">
        <v>35.19324542367238</v>
      </c>
      <c r="O39">
        <v>0</v>
      </c>
      <c r="P39">
        <v>39.572160699868647</v>
      </c>
      <c r="Q39">
        <v>3.5565414333070247</v>
      </c>
      <c r="R39">
        <v>6.9061997829647819</v>
      </c>
      <c r="S39">
        <v>4.3012800450160773</v>
      </c>
      <c r="T39">
        <v>0</v>
      </c>
      <c r="U39">
        <v>61.25856202583941</v>
      </c>
      <c r="V39">
        <v>3.3905575066312994</v>
      </c>
      <c r="W39">
        <v>7.2279570650329878</v>
      </c>
      <c r="X39">
        <v>23.998229278113318</v>
      </c>
      <c r="Y39">
        <v>0</v>
      </c>
      <c r="Z39">
        <v>3.8653525227272727</v>
      </c>
      <c r="AA39">
        <v>8.3262555392405062</v>
      </c>
      <c r="AB39">
        <v>11.710586135214491</v>
      </c>
      <c r="AC39">
        <v>8.6137698354090393</v>
      </c>
      <c r="AD39">
        <v>10.831003657131676</v>
      </c>
      <c r="AE39">
        <v>14.650544386803297</v>
      </c>
      <c r="AF39">
        <v>0</v>
      </c>
      <c r="AG39">
        <v>11.426439731086894</v>
      </c>
      <c r="AH39">
        <v>45.326854998866565</v>
      </c>
      <c r="AI39">
        <v>4.1505156967701717</v>
      </c>
      <c r="AJ39">
        <v>0</v>
      </c>
      <c r="AK39">
        <v>15.155371154247542</v>
      </c>
      <c r="AL39">
        <v>0</v>
      </c>
      <c r="AM39">
        <v>0</v>
      </c>
      <c r="AN39">
        <v>0.94221232327691096</v>
      </c>
      <c r="AO39">
        <v>0</v>
      </c>
      <c r="AP39">
        <v>1.8982032054681026</v>
      </c>
      <c r="AQ39">
        <v>0</v>
      </c>
      <c r="AR39">
        <v>13.087368000000001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444.69404633002904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4.9701509777450887</v>
      </c>
      <c r="L40">
        <v>67.622615753335594</v>
      </c>
      <c r="M40">
        <v>27.258848951151876</v>
      </c>
      <c r="N40">
        <v>35.19324542367238</v>
      </c>
      <c r="O40">
        <v>0</v>
      </c>
      <c r="P40">
        <v>39.572160699868647</v>
      </c>
      <c r="Q40">
        <v>3.5565414333070247</v>
      </c>
      <c r="R40">
        <v>6.9061997829647819</v>
      </c>
      <c r="S40">
        <v>4.3012800450160773</v>
      </c>
      <c r="T40">
        <v>0</v>
      </c>
      <c r="U40">
        <v>61.25856202583941</v>
      </c>
      <c r="V40">
        <v>3.3905575066312994</v>
      </c>
      <c r="W40">
        <v>7.2279570650329878</v>
      </c>
      <c r="X40">
        <v>23.998229278113318</v>
      </c>
      <c r="Y40">
        <v>0</v>
      </c>
      <c r="Z40">
        <v>3.8653525227272727</v>
      </c>
      <c r="AA40">
        <v>8.3262555392405062</v>
      </c>
      <c r="AB40">
        <v>11.710586135214491</v>
      </c>
      <c r="AC40">
        <v>8.6137698354090393</v>
      </c>
      <c r="AD40">
        <v>10.831003657131676</v>
      </c>
      <c r="AE40">
        <v>14.650544386803297</v>
      </c>
      <c r="AF40">
        <v>0</v>
      </c>
      <c r="AG40">
        <v>11.426439731086894</v>
      </c>
      <c r="AH40">
        <v>45.326854998866565</v>
      </c>
      <c r="AI40">
        <v>4.1505156967701717</v>
      </c>
      <c r="AJ40">
        <v>0</v>
      </c>
      <c r="AK40">
        <v>15.155371154247542</v>
      </c>
      <c r="AL40">
        <v>0</v>
      </c>
      <c r="AM40">
        <v>0</v>
      </c>
      <c r="AN40">
        <v>0.94221232327691096</v>
      </c>
      <c r="AO40">
        <v>0</v>
      </c>
      <c r="AP40">
        <v>1.8982032054681026</v>
      </c>
      <c r="AQ40">
        <v>0</v>
      </c>
      <c r="AR40">
        <v>13.087368000000001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444.69404633002904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4.9701509777450887</v>
      </c>
      <c r="L41">
        <v>67.622615753335594</v>
      </c>
      <c r="M41">
        <v>27.258848951151876</v>
      </c>
      <c r="N41">
        <v>35.19324542367238</v>
      </c>
      <c r="O41">
        <v>0</v>
      </c>
      <c r="P41">
        <v>39.572160699868647</v>
      </c>
      <c r="Q41">
        <v>3.5565414333070247</v>
      </c>
      <c r="R41">
        <v>6.9061997829647819</v>
      </c>
      <c r="S41">
        <v>4.3012800450160773</v>
      </c>
      <c r="T41">
        <v>0</v>
      </c>
      <c r="U41">
        <v>61.25856202583941</v>
      </c>
      <c r="V41">
        <v>3.3907753699536727</v>
      </c>
      <c r="W41">
        <v>7.2279570650329878</v>
      </c>
      <c r="X41">
        <v>23.998229278113318</v>
      </c>
      <c r="Y41">
        <v>0</v>
      </c>
      <c r="Z41">
        <v>3.8653525227272727</v>
      </c>
      <c r="AA41">
        <v>8.3262555392405062</v>
      </c>
      <c r="AB41">
        <v>11.710586135214491</v>
      </c>
      <c r="AC41">
        <v>8.6137698354090393</v>
      </c>
      <c r="AD41">
        <v>10.831003657131676</v>
      </c>
      <c r="AE41">
        <v>14.650544386803297</v>
      </c>
      <c r="AF41">
        <v>0</v>
      </c>
      <c r="AG41">
        <v>11.426439731086894</v>
      </c>
      <c r="AH41">
        <v>45.326854998866565</v>
      </c>
      <c r="AI41">
        <v>4.1505156967701717</v>
      </c>
      <c r="AJ41">
        <v>0</v>
      </c>
      <c r="AK41">
        <v>15.155371154247542</v>
      </c>
      <c r="AL41">
        <v>0</v>
      </c>
      <c r="AM41">
        <v>0</v>
      </c>
      <c r="AN41">
        <v>0.94221232327691096</v>
      </c>
      <c r="AO41">
        <v>0</v>
      </c>
      <c r="AP41">
        <v>2.2778438465617232</v>
      </c>
      <c r="AQ41">
        <v>0</v>
      </c>
      <c r="AR41">
        <v>13.087368000000001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445.07390483444499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4.9701509777450887</v>
      </c>
      <c r="L42">
        <v>67.622615753335594</v>
      </c>
      <c r="M42">
        <v>27.258848951151876</v>
      </c>
      <c r="N42">
        <v>35.19324542367238</v>
      </c>
      <c r="O42">
        <v>0</v>
      </c>
      <c r="P42">
        <v>39.572160699868647</v>
      </c>
      <c r="Q42">
        <v>3.5565414333070247</v>
      </c>
      <c r="R42">
        <v>6.9061997829647819</v>
      </c>
      <c r="S42">
        <v>4.3012800450160773</v>
      </c>
      <c r="T42">
        <v>0</v>
      </c>
      <c r="U42">
        <v>61.25856202583941</v>
      </c>
      <c r="V42">
        <v>3.3907753699536727</v>
      </c>
      <c r="W42">
        <v>7.2279570650329878</v>
      </c>
      <c r="X42">
        <v>23.998967565485362</v>
      </c>
      <c r="Y42">
        <v>0</v>
      </c>
      <c r="Z42">
        <v>3.8653525227272727</v>
      </c>
      <c r="AA42">
        <v>8.3262555392405062</v>
      </c>
      <c r="AB42">
        <v>11.710586135214491</v>
      </c>
      <c r="AC42">
        <v>8.6137698354090393</v>
      </c>
      <c r="AD42">
        <v>10.831003657131676</v>
      </c>
      <c r="AE42">
        <v>14.650544386803297</v>
      </c>
      <c r="AF42">
        <v>0</v>
      </c>
      <c r="AG42">
        <v>11.426439731086894</v>
      </c>
      <c r="AH42">
        <v>45.326854998866565</v>
      </c>
      <c r="AI42">
        <v>4.1505156967701717</v>
      </c>
      <c r="AJ42">
        <v>0</v>
      </c>
      <c r="AK42">
        <v>15.155371154247542</v>
      </c>
      <c r="AL42">
        <v>0</v>
      </c>
      <c r="AM42">
        <v>0</v>
      </c>
      <c r="AN42">
        <v>0.94221232327691096</v>
      </c>
      <c r="AO42">
        <v>0</v>
      </c>
      <c r="AP42">
        <v>2.2778438465617232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442.78435372181701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4.9701509777450887</v>
      </c>
      <c r="L43">
        <v>67.622615753335594</v>
      </c>
      <c r="M43">
        <v>27.258848951151876</v>
      </c>
      <c r="N43">
        <v>35.19324542367238</v>
      </c>
      <c r="O43">
        <v>0</v>
      </c>
      <c r="P43">
        <v>39.572160699868647</v>
      </c>
      <c r="Q43">
        <v>3.5495567343844745</v>
      </c>
      <c r="R43">
        <v>6.4884513358112477</v>
      </c>
      <c r="S43">
        <v>4.0616474029850744</v>
      </c>
      <c r="T43">
        <v>0</v>
      </c>
      <c r="U43">
        <v>61.25856202583941</v>
      </c>
      <c r="V43">
        <v>3.3907753699536727</v>
      </c>
      <c r="W43">
        <v>7.2279570650329878</v>
      </c>
      <c r="X43">
        <v>23.998229278113318</v>
      </c>
      <c r="Y43">
        <v>0</v>
      </c>
      <c r="Z43">
        <v>3.8653525227272727</v>
      </c>
      <c r="AA43">
        <v>8.3262555392405062</v>
      </c>
      <c r="AB43">
        <v>11.710586135214491</v>
      </c>
      <c r="AC43">
        <v>8.6137698354090393</v>
      </c>
      <c r="AD43">
        <v>10.831003657131676</v>
      </c>
      <c r="AE43">
        <v>14.650544386803297</v>
      </c>
      <c r="AF43">
        <v>0</v>
      </c>
      <c r="AG43">
        <v>11.426439731086894</v>
      </c>
      <c r="AH43">
        <v>45.326854998866565</v>
      </c>
      <c r="AI43">
        <v>4.1505156967701717</v>
      </c>
      <c r="AJ43">
        <v>0</v>
      </c>
      <c r="AK43">
        <v>15.155371154247542</v>
      </c>
      <c r="AL43">
        <v>0</v>
      </c>
      <c r="AM43">
        <v>0</v>
      </c>
      <c r="AN43">
        <v>0.94221232327691096</v>
      </c>
      <c r="AO43">
        <v>0.43566213600000014</v>
      </c>
      <c r="AP43">
        <v>2.2778438465617232</v>
      </c>
      <c r="AQ43">
        <v>0</v>
      </c>
      <c r="AR43">
        <v>13.087368000000001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444.84520118233792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4.9701509777450887</v>
      </c>
      <c r="L44">
        <v>67.622615753335594</v>
      </c>
      <c r="M44">
        <v>27.258848951151876</v>
      </c>
      <c r="N44">
        <v>35.19324542367238</v>
      </c>
      <c r="O44">
        <v>0</v>
      </c>
      <c r="P44">
        <v>39.572160699868647</v>
      </c>
      <c r="Q44">
        <v>3.5502716858702237</v>
      </c>
      <c r="R44">
        <v>6.9069645506982402</v>
      </c>
      <c r="S44">
        <v>4.3010013813229575</v>
      </c>
      <c r="T44">
        <v>0</v>
      </c>
      <c r="U44">
        <v>61.25856202583941</v>
      </c>
      <c r="V44">
        <v>3.3907753699536727</v>
      </c>
      <c r="W44">
        <v>7.2279570650329878</v>
      </c>
      <c r="X44">
        <v>23.998229278113318</v>
      </c>
      <c r="Y44">
        <v>0</v>
      </c>
      <c r="Z44">
        <v>3.8653525227272727</v>
      </c>
      <c r="AA44">
        <v>8.3262555392405062</v>
      </c>
      <c r="AB44">
        <v>11.710586135214491</v>
      </c>
      <c r="AC44">
        <v>8.6137698354090393</v>
      </c>
      <c r="AD44">
        <v>10.831003657131676</v>
      </c>
      <c r="AE44">
        <v>14.650544386803297</v>
      </c>
      <c r="AF44">
        <v>0</v>
      </c>
      <c r="AG44">
        <v>11.426439731086894</v>
      </c>
      <c r="AH44">
        <v>45.326854998866565</v>
      </c>
      <c r="AI44">
        <v>4.1505156967701717</v>
      </c>
      <c r="AJ44">
        <v>0</v>
      </c>
      <c r="AK44">
        <v>15.155371154247542</v>
      </c>
      <c r="AL44">
        <v>0</v>
      </c>
      <c r="AM44">
        <v>0</v>
      </c>
      <c r="AN44">
        <v>0.94221232327691096</v>
      </c>
      <c r="AO44">
        <v>0.43566213600000014</v>
      </c>
      <c r="AP44">
        <v>2.2778438465617232</v>
      </c>
      <c r="AQ44">
        <v>0</v>
      </c>
      <c r="AR44">
        <v>13.087368000000001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445.50378332704855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4.9701509777450887</v>
      </c>
      <c r="L45">
        <v>67.622615753335594</v>
      </c>
      <c r="M45">
        <v>27.258848951151876</v>
      </c>
      <c r="N45">
        <v>35.19324542367238</v>
      </c>
      <c r="O45">
        <v>0</v>
      </c>
      <c r="P45">
        <v>39.572160699868647</v>
      </c>
      <c r="Q45">
        <v>3.5502716858702237</v>
      </c>
      <c r="R45">
        <v>6.9069645506982402</v>
      </c>
      <c r="S45">
        <v>4.3010013813229575</v>
      </c>
      <c r="T45">
        <v>0</v>
      </c>
      <c r="U45">
        <v>61.25856202583941</v>
      </c>
      <c r="V45">
        <v>3.3907753699536727</v>
      </c>
      <c r="W45">
        <v>7.2279570650329878</v>
      </c>
      <c r="X45">
        <v>23.998229278113318</v>
      </c>
      <c r="Y45">
        <v>0</v>
      </c>
      <c r="Z45">
        <v>3.8653525227272727</v>
      </c>
      <c r="AA45">
        <v>4.1631277696202531</v>
      </c>
      <c r="AB45">
        <v>11.710586135214491</v>
      </c>
      <c r="AC45">
        <v>8.6137698354090393</v>
      </c>
      <c r="AD45">
        <v>10.831003657131676</v>
      </c>
      <c r="AE45">
        <v>14.650544386803297</v>
      </c>
      <c r="AF45">
        <v>0</v>
      </c>
      <c r="AG45">
        <v>11.426439731086894</v>
      </c>
      <c r="AH45">
        <v>45.326854998866565</v>
      </c>
      <c r="AI45">
        <v>4.1505156967701717</v>
      </c>
      <c r="AJ45">
        <v>0</v>
      </c>
      <c r="AK45">
        <v>15.155371154247542</v>
      </c>
      <c r="AL45">
        <v>0</v>
      </c>
      <c r="AM45">
        <v>0</v>
      </c>
      <c r="AN45">
        <v>0.94221232327691096</v>
      </c>
      <c r="AO45">
        <v>0.43566213600000014</v>
      </c>
      <c r="AP45">
        <v>2.2778438465617232</v>
      </c>
      <c r="AQ45">
        <v>0</v>
      </c>
      <c r="AR45">
        <v>13.087368000000001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441.34065555742831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4.9701509777450887</v>
      </c>
      <c r="L46">
        <v>67.622615753335594</v>
      </c>
      <c r="M46">
        <v>27.258848951151876</v>
      </c>
      <c r="N46">
        <v>35.19324542367238</v>
      </c>
      <c r="O46">
        <v>0</v>
      </c>
      <c r="P46">
        <v>39.572160699868647</v>
      </c>
      <c r="Q46">
        <v>3.5502716858702237</v>
      </c>
      <c r="R46">
        <v>6.9069645506982402</v>
      </c>
      <c r="S46">
        <v>4.3010013813229575</v>
      </c>
      <c r="T46">
        <v>0</v>
      </c>
      <c r="U46">
        <v>61.25856202583941</v>
      </c>
      <c r="V46">
        <v>3.3907753699536727</v>
      </c>
      <c r="W46">
        <v>7.2279570650329878</v>
      </c>
      <c r="X46">
        <v>23.998229278113318</v>
      </c>
      <c r="Y46">
        <v>0</v>
      </c>
      <c r="Z46">
        <v>3.8653525227272727</v>
      </c>
      <c r="AA46">
        <v>0</v>
      </c>
      <c r="AB46">
        <v>11.710586135214491</v>
      </c>
      <c r="AC46">
        <v>8.6137698354090393</v>
      </c>
      <c r="AD46">
        <v>10.831003657131676</v>
      </c>
      <c r="AE46">
        <v>14.650544386803297</v>
      </c>
      <c r="AF46">
        <v>0</v>
      </c>
      <c r="AG46">
        <v>11.426439731086894</v>
      </c>
      <c r="AH46">
        <v>45.326854998866565</v>
      </c>
      <c r="AI46">
        <v>4.1505156967701717</v>
      </c>
      <c r="AJ46">
        <v>0</v>
      </c>
      <c r="AK46">
        <v>15.155371154247542</v>
      </c>
      <c r="AL46">
        <v>0</v>
      </c>
      <c r="AM46">
        <v>0</v>
      </c>
      <c r="AN46">
        <v>0.94221232327691096</v>
      </c>
      <c r="AO46">
        <v>0.43566213600000014</v>
      </c>
      <c r="AP46">
        <v>2.2778438465617232</v>
      </c>
      <c r="AQ46">
        <v>0</v>
      </c>
      <c r="AR46">
        <v>13.087368000000001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437.17752778780806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4.9701509777450887</v>
      </c>
      <c r="L47">
        <v>67.622615753335594</v>
      </c>
      <c r="M47">
        <v>27.258848951151876</v>
      </c>
      <c r="N47">
        <v>35.19324542367238</v>
      </c>
      <c r="O47">
        <v>0</v>
      </c>
      <c r="P47">
        <v>39.572160699868647</v>
      </c>
      <c r="Q47">
        <v>3.5502716858702237</v>
      </c>
      <c r="R47">
        <v>6.9069645506982402</v>
      </c>
      <c r="S47">
        <v>4.3010013813229575</v>
      </c>
      <c r="T47">
        <v>0</v>
      </c>
      <c r="U47">
        <v>61.25856202583941</v>
      </c>
      <c r="V47">
        <v>3.3907753699536727</v>
      </c>
      <c r="W47">
        <v>12.557744202368138</v>
      </c>
      <c r="X47">
        <v>41.541658326986209</v>
      </c>
      <c r="Y47">
        <v>0</v>
      </c>
      <c r="Z47">
        <v>3.8653525227272727</v>
      </c>
      <c r="AA47">
        <v>0</v>
      </c>
      <c r="AB47">
        <v>11.710586135214491</v>
      </c>
      <c r="AC47">
        <v>8.6137698354090393</v>
      </c>
      <c r="AD47">
        <v>10.831003657131676</v>
      </c>
      <c r="AE47">
        <v>14.650544386803297</v>
      </c>
      <c r="AF47">
        <v>0</v>
      </c>
      <c r="AG47">
        <v>11.426439731086894</v>
      </c>
      <c r="AH47">
        <v>45.326854998866565</v>
      </c>
      <c r="AI47">
        <v>1.0564947556836093</v>
      </c>
      <c r="AJ47">
        <v>0</v>
      </c>
      <c r="AK47">
        <v>15.155371154247542</v>
      </c>
      <c r="AL47">
        <v>0</v>
      </c>
      <c r="AM47">
        <v>0</v>
      </c>
      <c r="AN47">
        <v>0.94221232327691096</v>
      </c>
      <c r="AO47">
        <v>0.43566213600000014</v>
      </c>
      <c r="AP47">
        <v>2.2778438465617232</v>
      </c>
      <c r="AQ47">
        <v>0</v>
      </c>
      <c r="AR47">
        <v>10.797078599999999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454.66643363292945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4.9701509777450887</v>
      </c>
      <c r="L48">
        <v>67.622615753335594</v>
      </c>
      <c r="M48">
        <v>27.258848951151876</v>
      </c>
      <c r="N48">
        <v>35.19324542367238</v>
      </c>
      <c r="O48">
        <v>0</v>
      </c>
      <c r="P48">
        <v>39.572160699868647</v>
      </c>
      <c r="Q48">
        <v>3.5502716858702237</v>
      </c>
      <c r="R48">
        <v>6.9069645506982402</v>
      </c>
      <c r="S48">
        <v>4.3010013813229575</v>
      </c>
      <c r="T48">
        <v>0</v>
      </c>
      <c r="U48">
        <v>61.25856202583941</v>
      </c>
      <c r="V48">
        <v>3.3907753699536727</v>
      </c>
      <c r="W48">
        <v>12.557744202368138</v>
      </c>
      <c r="X48">
        <v>41.541658326986209</v>
      </c>
      <c r="Y48">
        <v>0</v>
      </c>
      <c r="Z48">
        <v>3.8653525227272727</v>
      </c>
      <c r="AA48">
        <v>0</v>
      </c>
      <c r="AB48">
        <v>11.710586135214491</v>
      </c>
      <c r="AC48">
        <v>8.6137698354090393</v>
      </c>
      <c r="AD48">
        <v>10.831003657131676</v>
      </c>
      <c r="AE48">
        <v>14.650544386803297</v>
      </c>
      <c r="AF48">
        <v>0</v>
      </c>
      <c r="AG48">
        <v>11.426439731086894</v>
      </c>
      <c r="AH48">
        <v>45.326854998866565</v>
      </c>
      <c r="AI48">
        <v>0</v>
      </c>
      <c r="AJ48">
        <v>0</v>
      </c>
      <c r="AK48">
        <v>15.155371154247542</v>
      </c>
      <c r="AL48">
        <v>0</v>
      </c>
      <c r="AM48">
        <v>0</v>
      </c>
      <c r="AN48">
        <v>0.94221232327691096</v>
      </c>
      <c r="AO48">
        <v>0.43566213600000014</v>
      </c>
      <c r="AP48">
        <v>2.2778438465617232</v>
      </c>
      <c r="AQ48">
        <v>0</v>
      </c>
      <c r="AR48">
        <v>10.797078599999999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453.60993887724584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4.9701509777450887</v>
      </c>
      <c r="L49">
        <v>67.622615753335594</v>
      </c>
      <c r="M49">
        <v>27.258848951151876</v>
      </c>
      <c r="N49">
        <v>35.19324542367238</v>
      </c>
      <c r="O49">
        <v>0</v>
      </c>
      <c r="P49">
        <v>39.572160699868647</v>
      </c>
      <c r="Q49">
        <v>3.5502716858702237</v>
      </c>
      <c r="R49">
        <v>6.9069645506982402</v>
      </c>
      <c r="S49">
        <v>4.3010013813229575</v>
      </c>
      <c r="T49">
        <v>0</v>
      </c>
      <c r="U49">
        <v>61.25856202583941</v>
      </c>
      <c r="V49">
        <v>3.3907753699536727</v>
      </c>
      <c r="W49">
        <v>12.557744202368138</v>
      </c>
      <c r="X49">
        <v>41.541658326986209</v>
      </c>
      <c r="Y49">
        <v>0</v>
      </c>
      <c r="Z49">
        <v>3.8653525227272727</v>
      </c>
      <c r="AA49">
        <v>0</v>
      </c>
      <c r="AB49">
        <v>11.710586135214491</v>
      </c>
      <c r="AC49">
        <v>8.6137698354090393</v>
      </c>
      <c r="AD49">
        <v>10.831003657131676</v>
      </c>
      <c r="AE49">
        <v>14.650544386803297</v>
      </c>
      <c r="AF49">
        <v>0</v>
      </c>
      <c r="AG49">
        <v>11.426439731086894</v>
      </c>
      <c r="AH49">
        <v>45.326854998866565</v>
      </c>
      <c r="AI49">
        <v>0</v>
      </c>
      <c r="AJ49">
        <v>0</v>
      </c>
      <c r="AK49">
        <v>15.155371154247542</v>
      </c>
      <c r="AL49">
        <v>0</v>
      </c>
      <c r="AM49">
        <v>0</v>
      </c>
      <c r="AN49">
        <v>0.94221232327691096</v>
      </c>
      <c r="AO49">
        <v>0.43566213600000014</v>
      </c>
      <c r="AP49">
        <v>2.2778438465617232</v>
      </c>
      <c r="AQ49">
        <v>0</v>
      </c>
      <c r="AR49">
        <v>10.797078599999999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453.60993887724584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4.9701509777450887</v>
      </c>
      <c r="L50">
        <v>67.622615753335594</v>
      </c>
      <c r="M50">
        <v>27.258848951151876</v>
      </c>
      <c r="N50">
        <v>35.19324542367238</v>
      </c>
      <c r="O50">
        <v>0</v>
      </c>
      <c r="P50">
        <v>39.572160699868647</v>
      </c>
      <c r="Q50">
        <v>3.5502716858702237</v>
      </c>
      <c r="R50">
        <v>6.9069645506982402</v>
      </c>
      <c r="S50">
        <v>4.3010013813229575</v>
      </c>
      <c r="T50">
        <v>0</v>
      </c>
      <c r="U50">
        <v>61.25856202583941</v>
      </c>
      <c r="V50">
        <v>3.3907753699536727</v>
      </c>
      <c r="W50">
        <v>12.557744202368138</v>
      </c>
      <c r="X50">
        <v>41.539347365463833</v>
      </c>
      <c r="Y50">
        <v>0</v>
      </c>
      <c r="Z50">
        <v>3.8653525227272727</v>
      </c>
      <c r="AA50">
        <v>3.7455040000000004</v>
      </c>
      <c r="AB50">
        <v>11.710586135214491</v>
      </c>
      <c r="AC50">
        <v>8.6137698354090393</v>
      </c>
      <c r="AD50">
        <v>10.831003657131676</v>
      </c>
      <c r="AE50">
        <v>14.650544386803297</v>
      </c>
      <c r="AF50">
        <v>0</v>
      </c>
      <c r="AG50">
        <v>11.426439731086894</v>
      </c>
      <c r="AH50">
        <v>45.326854998866565</v>
      </c>
      <c r="AI50">
        <v>0</v>
      </c>
      <c r="AJ50">
        <v>0</v>
      </c>
      <c r="AK50">
        <v>15.155371154247542</v>
      </c>
      <c r="AL50">
        <v>0</v>
      </c>
      <c r="AM50">
        <v>0</v>
      </c>
      <c r="AN50">
        <v>0.94221232327691096</v>
      </c>
      <c r="AO50">
        <v>0.43566213600000014</v>
      </c>
      <c r="AP50">
        <v>2.2778438465617232</v>
      </c>
      <c r="AQ50">
        <v>0</v>
      </c>
      <c r="AR50">
        <v>10.797078599999999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457.35313191572345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4.9701509777450887</v>
      </c>
      <c r="L51">
        <v>67.622615753335594</v>
      </c>
      <c r="M51">
        <v>27.258848951151876</v>
      </c>
      <c r="N51">
        <v>35.19324542367238</v>
      </c>
      <c r="O51">
        <v>0</v>
      </c>
      <c r="P51">
        <v>39.572160699868647</v>
      </c>
      <c r="Q51">
        <v>3.5601989284848483</v>
      </c>
      <c r="R51">
        <v>6.9168896752655531</v>
      </c>
      <c r="S51">
        <v>4.3089079377734567</v>
      </c>
      <c r="T51">
        <v>0</v>
      </c>
      <c r="U51">
        <v>61.25856202583941</v>
      </c>
      <c r="V51">
        <v>3.3907753699536727</v>
      </c>
      <c r="W51">
        <v>12.557744202368138</v>
      </c>
      <c r="X51">
        <v>41.541658326986209</v>
      </c>
      <c r="Y51">
        <v>0</v>
      </c>
      <c r="Z51">
        <v>3.8653525227272727</v>
      </c>
      <c r="AA51">
        <v>7.4910080000000008</v>
      </c>
      <c r="AB51">
        <v>11.710586135214491</v>
      </c>
      <c r="AC51">
        <v>8.6137698354090393</v>
      </c>
      <c r="AD51">
        <v>10.831003657131676</v>
      </c>
      <c r="AE51">
        <v>14.650544386803297</v>
      </c>
      <c r="AF51">
        <v>0</v>
      </c>
      <c r="AG51">
        <v>11.426439731086894</v>
      </c>
      <c r="AH51">
        <v>45.326854998866565</v>
      </c>
      <c r="AI51">
        <v>0</v>
      </c>
      <c r="AJ51">
        <v>0</v>
      </c>
      <c r="AK51">
        <v>15.155371154247542</v>
      </c>
      <c r="AL51">
        <v>0</v>
      </c>
      <c r="AM51">
        <v>0</v>
      </c>
      <c r="AN51">
        <v>0.94221232327691096</v>
      </c>
      <c r="AO51">
        <v>0.43566213600000014</v>
      </c>
      <c r="AP51">
        <v>2.2778438465617232</v>
      </c>
      <c r="AQ51">
        <v>0</v>
      </c>
      <c r="AR51">
        <v>10.797078599999999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461.12870580087838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4.9701509777450887</v>
      </c>
      <c r="L52">
        <v>67.622615753335594</v>
      </c>
      <c r="M52">
        <v>27.258848951151876</v>
      </c>
      <c r="N52">
        <v>35.19324542367238</v>
      </c>
      <c r="O52">
        <v>0</v>
      </c>
      <c r="P52">
        <v>39.572160699868647</v>
      </c>
      <c r="Q52">
        <v>3.5601989284848483</v>
      </c>
      <c r="R52">
        <v>6.9168896752655531</v>
      </c>
      <c r="S52">
        <v>4.3109319824987846</v>
      </c>
      <c r="T52">
        <v>0</v>
      </c>
      <c r="U52">
        <v>61.25856202583941</v>
      </c>
      <c r="V52">
        <v>6.1590458714365575</v>
      </c>
      <c r="W52">
        <v>12.557744202368138</v>
      </c>
      <c r="X52">
        <v>41.539347365463833</v>
      </c>
      <c r="Y52">
        <v>0</v>
      </c>
      <c r="Z52">
        <v>3.8653525227272727</v>
      </c>
      <c r="AA52">
        <v>8.3262555392405062</v>
      </c>
      <c r="AB52">
        <v>11.710586135214491</v>
      </c>
      <c r="AC52">
        <v>8.6137698354090393</v>
      </c>
      <c r="AD52">
        <v>10.831003657131676</v>
      </c>
      <c r="AE52">
        <v>14.650544386803297</v>
      </c>
      <c r="AF52">
        <v>0</v>
      </c>
      <c r="AG52">
        <v>11.426439731086894</v>
      </c>
      <c r="AH52">
        <v>45.326854998866565</v>
      </c>
      <c r="AI52">
        <v>0</v>
      </c>
      <c r="AJ52">
        <v>0</v>
      </c>
      <c r="AK52">
        <v>15.155371154247542</v>
      </c>
      <c r="AL52">
        <v>0</v>
      </c>
      <c r="AM52">
        <v>0</v>
      </c>
      <c r="AN52">
        <v>0.94221232327691096</v>
      </c>
      <c r="AO52">
        <v>0.26139728160000003</v>
      </c>
      <c r="AP52">
        <v>2.2778438465617232</v>
      </c>
      <c r="AQ52">
        <v>0</v>
      </c>
      <c r="AR52">
        <v>10.797078599999999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464.55767207040464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4.9701509777450887</v>
      </c>
      <c r="L53">
        <v>67.622615753335594</v>
      </c>
      <c r="M53">
        <v>27.258848951151876</v>
      </c>
      <c r="N53">
        <v>35.19324542367238</v>
      </c>
      <c r="O53">
        <v>0</v>
      </c>
      <c r="P53">
        <v>39.572160699868647</v>
      </c>
      <c r="Q53">
        <v>3.5601989284848483</v>
      </c>
      <c r="R53">
        <v>6.9168896752655531</v>
      </c>
      <c r="S53">
        <v>4.3109319824987846</v>
      </c>
      <c r="T53">
        <v>0</v>
      </c>
      <c r="U53">
        <v>61.25856202583941</v>
      </c>
      <c r="V53">
        <v>6.1590458714365575</v>
      </c>
      <c r="W53">
        <v>12.557744202368138</v>
      </c>
      <c r="X53">
        <v>41.541658326986209</v>
      </c>
      <c r="Y53">
        <v>0</v>
      </c>
      <c r="Z53">
        <v>1.9326762613636363</v>
      </c>
      <c r="AA53">
        <v>12.489383002109705</v>
      </c>
      <c r="AB53">
        <v>11.710586135214491</v>
      </c>
      <c r="AC53">
        <v>8.6137698354090393</v>
      </c>
      <c r="AD53">
        <v>10.831003657131676</v>
      </c>
      <c r="AE53">
        <v>14.650544386803297</v>
      </c>
      <c r="AF53">
        <v>0</v>
      </c>
      <c r="AG53">
        <v>11.426439731086894</v>
      </c>
      <c r="AH53">
        <v>45.326854998866565</v>
      </c>
      <c r="AI53">
        <v>0</v>
      </c>
      <c r="AJ53">
        <v>0</v>
      </c>
      <c r="AK53">
        <v>15.155371154247542</v>
      </c>
      <c r="AL53">
        <v>0</v>
      </c>
      <c r="AM53">
        <v>0</v>
      </c>
      <c r="AN53">
        <v>0.94221232327691096</v>
      </c>
      <c r="AO53">
        <v>0</v>
      </c>
      <c r="AP53">
        <v>2.2778438465617232</v>
      </c>
      <c r="AQ53">
        <v>0</v>
      </c>
      <c r="AR53">
        <v>10.797078599999999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466.52903695183261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4.9701509777450887</v>
      </c>
      <c r="L54">
        <v>67.622615753335594</v>
      </c>
      <c r="M54">
        <v>27.258848951151876</v>
      </c>
      <c r="N54">
        <v>35.19324542367238</v>
      </c>
      <c r="O54">
        <v>0</v>
      </c>
      <c r="P54">
        <v>39.572160699868647</v>
      </c>
      <c r="Q54">
        <v>3.5601989284848483</v>
      </c>
      <c r="R54">
        <v>6.9168896752655531</v>
      </c>
      <c r="S54">
        <v>4.3109319824987846</v>
      </c>
      <c r="T54">
        <v>0</v>
      </c>
      <c r="U54">
        <v>61.25856202583941</v>
      </c>
      <c r="V54">
        <v>6.1590458714365575</v>
      </c>
      <c r="W54">
        <v>12.557744202368138</v>
      </c>
      <c r="X54">
        <v>41.539347365463833</v>
      </c>
      <c r="Y54">
        <v>0</v>
      </c>
      <c r="Z54">
        <v>1.9326762613636363</v>
      </c>
      <c r="AA54">
        <v>12.489383002109705</v>
      </c>
      <c r="AB54">
        <v>11.710586135214491</v>
      </c>
      <c r="AC54">
        <v>8.6137698354090393</v>
      </c>
      <c r="AD54">
        <v>10.831003657131676</v>
      </c>
      <c r="AE54">
        <v>14.650544386803297</v>
      </c>
      <c r="AF54">
        <v>0</v>
      </c>
      <c r="AG54">
        <v>11.426439731086894</v>
      </c>
      <c r="AH54">
        <v>45.326854998866565</v>
      </c>
      <c r="AI54">
        <v>0</v>
      </c>
      <c r="AJ54">
        <v>0</v>
      </c>
      <c r="AK54">
        <v>15.155371154247542</v>
      </c>
      <c r="AL54">
        <v>0</v>
      </c>
      <c r="AM54">
        <v>0</v>
      </c>
      <c r="AN54">
        <v>0.94221232327691096</v>
      </c>
      <c r="AO54">
        <v>0</v>
      </c>
      <c r="AP54">
        <v>2.2778438465617232</v>
      </c>
      <c r="AQ54">
        <v>0</v>
      </c>
      <c r="AR54">
        <v>10.797078599999999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466.52672599031018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4.9701509777450887</v>
      </c>
      <c r="L55">
        <v>67.622615753335594</v>
      </c>
      <c r="M55">
        <v>27.258848951151876</v>
      </c>
      <c r="N55">
        <v>35.19324542367238</v>
      </c>
      <c r="O55">
        <v>0</v>
      </c>
      <c r="P55">
        <v>39.572160699868647</v>
      </c>
      <c r="Q55">
        <v>3.5601989284848483</v>
      </c>
      <c r="R55">
        <v>6.9168896752655531</v>
      </c>
      <c r="S55">
        <v>4.3109319824987846</v>
      </c>
      <c r="T55">
        <v>0</v>
      </c>
      <c r="U55">
        <v>61.25856202583941</v>
      </c>
      <c r="V55">
        <v>6.1590458714365575</v>
      </c>
      <c r="W55">
        <v>12.557744202368138</v>
      </c>
      <c r="X55">
        <v>41.541658326986209</v>
      </c>
      <c r="Y55">
        <v>0</v>
      </c>
      <c r="Z55">
        <v>1.9326762613636363</v>
      </c>
      <c r="AA55">
        <v>12.489383002109705</v>
      </c>
      <c r="AB55">
        <v>11.710586135214491</v>
      </c>
      <c r="AC55">
        <v>8.6137698354090393</v>
      </c>
      <c r="AD55">
        <v>10.831003657131676</v>
      </c>
      <c r="AE55">
        <v>14.650544386803297</v>
      </c>
      <c r="AF55">
        <v>0</v>
      </c>
      <c r="AG55">
        <v>11.426439731086894</v>
      </c>
      <c r="AH55">
        <v>45.326854998866565</v>
      </c>
      <c r="AI55">
        <v>0</v>
      </c>
      <c r="AJ55">
        <v>0</v>
      </c>
      <c r="AK55">
        <v>15.155371154247542</v>
      </c>
      <c r="AL55">
        <v>0</v>
      </c>
      <c r="AM55">
        <v>0</v>
      </c>
      <c r="AN55">
        <v>0.94221232327691096</v>
      </c>
      <c r="AO55">
        <v>0</v>
      </c>
      <c r="AP55">
        <v>2.4676641671085338</v>
      </c>
      <c r="AQ55">
        <v>0</v>
      </c>
      <c r="AR55">
        <v>10.797078599999999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466.71885727237941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4.9701509777450887</v>
      </c>
      <c r="L56">
        <v>67.622615753335594</v>
      </c>
      <c r="M56">
        <v>27.258848951151876</v>
      </c>
      <c r="N56">
        <v>35.19324542367238</v>
      </c>
      <c r="O56">
        <v>0</v>
      </c>
      <c r="P56">
        <v>39.572160699868647</v>
      </c>
      <c r="Q56">
        <v>3.5601989284848483</v>
      </c>
      <c r="R56">
        <v>6.9168896752655531</v>
      </c>
      <c r="S56">
        <v>4.3109319824987846</v>
      </c>
      <c r="T56">
        <v>0</v>
      </c>
      <c r="U56">
        <v>61.25856202583941</v>
      </c>
      <c r="V56">
        <v>6.1590458714365575</v>
      </c>
      <c r="W56">
        <v>12.557744202368138</v>
      </c>
      <c r="X56">
        <v>41.541658326986209</v>
      </c>
      <c r="Y56">
        <v>0</v>
      </c>
      <c r="Z56">
        <v>1.9326762613636363</v>
      </c>
      <c r="AA56">
        <v>12.489383002109705</v>
      </c>
      <c r="AB56">
        <v>11.710586135214491</v>
      </c>
      <c r="AC56">
        <v>8.6137698354090393</v>
      </c>
      <c r="AD56">
        <v>10.831003657131676</v>
      </c>
      <c r="AE56">
        <v>14.650544386803297</v>
      </c>
      <c r="AF56">
        <v>0</v>
      </c>
      <c r="AG56">
        <v>11.426439731086894</v>
      </c>
      <c r="AH56">
        <v>45.326854998866565</v>
      </c>
      <c r="AI56">
        <v>0</v>
      </c>
      <c r="AJ56">
        <v>0</v>
      </c>
      <c r="AK56">
        <v>15.155371154247542</v>
      </c>
      <c r="AL56">
        <v>0</v>
      </c>
      <c r="AM56">
        <v>0</v>
      </c>
      <c r="AN56">
        <v>0.94221232327691096</v>
      </c>
      <c r="AO56">
        <v>0</v>
      </c>
      <c r="AP56">
        <v>2.4676641671085338</v>
      </c>
      <c r="AQ56">
        <v>0</v>
      </c>
      <c r="AR56">
        <v>10.797078599999999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466.71885727237941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9.0501069596433084</v>
      </c>
      <c r="L57">
        <v>111.09299603903096</v>
      </c>
      <c r="M57">
        <v>27.258848951151876</v>
      </c>
      <c r="N57">
        <v>35.19324542367238</v>
      </c>
      <c r="O57">
        <v>0</v>
      </c>
      <c r="P57">
        <v>39.572160699868647</v>
      </c>
      <c r="Q57">
        <v>6.4683036666666656</v>
      </c>
      <c r="R57">
        <v>12.564245805699482</v>
      </c>
      <c r="S57">
        <v>7.8224103235172144</v>
      </c>
      <c r="T57">
        <v>0</v>
      </c>
      <c r="U57">
        <v>61.25856202583941</v>
      </c>
      <c r="V57">
        <v>6.1608585365853665</v>
      </c>
      <c r="W57">
        <v>12.333345694645441</v>
      </c>
      <c r="X57">
        <v>41.539310384412254</v>
      </c>
      <c r="Y57">
        <v>0</v>
      </c>
      <c r="Z57">
        <v>1.9326762613636363</v>
      </c>
      <c r="AA57">
        <v>12.489383002109705</v>
      </c>
      <c r="AB57">
        <v>11.710586135214491</v>
      </c>
      <c r="AC57">
        <v>8.6137698354090393</v>
      </c>
      <c r="AD57">
        <v>10.831003657131676</v>
      </c>
      <c r="AE57">
        <v>14.650544386803297</v>
      </c>
      <c r="AF57">
        <v>0</v>
      </c>
      <c r="AG57">
        <v>11.426439731086894</v>
      </c>
      <c r="AH57">
        <v>45.326854998866565</v>
      </c>
      <c r="AI57">
        <v>0</v>
      </c>
      <c r="AJ57">
        <v>0</v>
      </c>
      <c r="AK57">
        <v>15.155371154247542</v>
      </c>
      <c r="AL57">
        <v>0</v>
      </c>
      <c r="AM57">
        <v>0</v>
      </c>
      <c r="AN57">
        <v>0.94221232327691096</v>
      </c>
      <c r="AO57">
        <v>0</v>
      </c>
      <c r="AP57">
        <v>2.4676641671085338</v>
      </c>
      <c r="AQ57">
        <v>0</v>
      </c>
      <c r="AR57">
        <v>13.087368000000001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528.40148836445928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9.0500494468732828</v>
      </c>
      <c r="L58">
        <v>149.73319488773629</v>
      </c>
      <c r="M58">
        <v>27.258848951151876</v>
      </c>
      <c r="N58">
        <v>35.19324542367238</v>
      </c>
      <c r="O58">
        <v>0</v>
      </c>
      <c r="P58">
        <v>39.572160699868647</v>
      </c>
      <c r="Q58">
        <v>6.4683036666666656</v>
      </c>
      <c r="R58">
        <v>12.564245805699482</v>
      </c>
      <c r="S58">
        <v>7.8224103235172144</v>
      </c>
      <c r="T58">
        <v>0</v>
      </c>
      <c r="U58">
        <v>61.25856202583941</v>
      </c>
      <c r="V58">
        <v>6.1608585365853665</v>
      </c>
      <c r="W58">
        <v>12.559811436419606</v>
      </c>
      <c r="X58">
        <v>41.539310384412254</v>
      </c>
      <c r="Y58">
        <v>0</v>
      </c>
      <c r="Z58">
        <v>1.9326762613636363</v>
      </c>
      <c r="AA58">
        <v>12.489383002109705</v>
      </c>
      <c r="AB58">
        <v>11.710586135214491</v>
      </c>
      <c r="AC58">
        <v>8.6137698354090393</v>
      </c>
      <c r="AD58">
        <v>10.831003657131676</v>
      </c>
      <c r="AE58">
        <v>14.650544386803297</v>
      </c>
      <c r="AF58">
        <v>0</v>
      </c>
      <c r="AG58">
        <v>11.426439731086894</v>
      </c>
      <c r="AH58">
        <v>45.326854998866565</v>
      </c>
      <c r="AI58">
        <v>0</v>
      </c>
      <c r="AJ58">
        <v>0</v>
      </c>
      <c r="AK58">
        <v>15.155371154247542</v>
      </c>
      <c r="AL58">
        <v>0</v>
      </c>
      <c r="AM58">
        <v>0</v>
      </c>
      <c r="AN58">
        <v>0.94221232327691096</v>
      </c>
      <c r="AO58">
        <v>0</v>
      </c>
      <c r="AP58">
        <v>2.4676641671085338</v>
      </c>
      <c r="AQ58">
        <v>0</v>
      </c>
      <c r="AR58">
        <v>13.087368000000001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567.2680954421686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9.0500445244033152</v>
      </c>
      <c r="L59">
        <v>149.73319488773629</v>
      </c>
      <c r="M59">
        <v>27.258848951151876</v>
      </c>
      <c r="N59">
        <v>35.19324542367238</v>
      </c>
      <c r="O59">
        <v>0</v>
      </c>
      <c r="P59">
        <v>39.572160699868647</v>
      </c>
      <c r="Q59">
        <v>6.4683036666666656</v>
      </c>
      <c r="R59">
        <v>12.564245805699482</v>
      </c>
      <c r="S59">
        <v>7.8224103235172144</v>
      </c>
      <c r="T59">
        <v>0</v>
      </c>
      <c r="U59">
        <v>61.25856202583941</v>
      </c>
      <c r="V59">
        <v>6.1608585365853665</v>
      </c>
      <c r="W59">
        <v>12.559811436419606</v>
      </c>
      <c r="X59">
        <v>41.539310384412254</v>
      </c>
      <c r="Y59">
        <v>0</v>
      </c>
      <c r="Z59">
        <v>1.9326762613636363</v>
      </c>
      <c r="AA59">
        <v>12.489383002109705</v>
      </c>
      <c r="AB59">
        <v>11.710586135214491</v>
      </c>
      <c r="AC59">
        <v>8.6137698354090393</v>
      </c>
      <c r="AD59">
        <v>10.831003657131676</v>
      </c>
      <c r="AE59">
        <v>14.650544386803297</v>
      </c>
      <c r="AF59">
        <v>0</v>
      </c>
      <c r="AG59">
        <v>11.426439731086894</v>
      </c>
      <c r="AH59">
        <v>45.326854998866565</v>
      </c>
      <c r="AI59">
        <v>0</v>
      </c>
      <c r="AJ59">
        <v>0</v>
      </c>
      <c r="AK59">
        <v>15.155371154247542</v>
      </c>
      <c r="AL59">
        <v>0</v>
      </c>
      <c r="AM59">
        <v>0</v>
      </c>
      <c r="AN59">
        <v>0.94221232327691096</v>
      </c>
      <c r="AO59">
        <v>0</v>
      </c>
      <c r="AP59">
        <v>2.4676641671085338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564.9778011196986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9.050040493270604</v>
      </c>
      <c r="L60">
        <v>222.18341431577915</v>
      </c>
      <c r="M60">
        <v>27.258848951151876</v>
      </c>
      <c r="N60">
        <v>35.19324542367238</v>
      </c>
      <c r="O60">
        <v>0</v>
      </c>
      <c r="P60">
        <v>39.572160699868647</v>
      </c>
      <c r="Q60">
        <v>6.4683036666666656</v>
      </c>
      <c r="R60">
        <v>12.567045079511409</v>
      </c>
      <c r="S60">
        <v>7.8224103235172144</v>
      </c>
      <c r="T60">
        <v>0</v>
      </c>
      <c r="U60">
        <v>61.25856202583941</v>
      </c>
      <c r="V60">
        <v>6.1608585365853665</v>
      </c>
      <c r="W60">
        <v>12.559811436419606</v>
      </c>
      <c r="X60">
        <v>41.539310384412254</v>
      </c>
      <c r="Y60">
        <v>0</v>
      </c>
      <c r="Z60">
        <v>1.9326762613636363</v>
      </c>
      <c r="AA60">
        <v>12.489383002109705</v>
      </c>
      <c r="AB60">
        <v>11.710586135214491</v>
      </c>
      <c r="AC60">
        <v>8.6137698354090393</v>
      </c>
      <c r="AD60">
        <v>10.831003657131676</v>
      </c>
      <c r="AE60">
        <v>14.650544386803297</v>
      </c>
      <c r="AF60">
        <v>0</v>
      </c>
      <c r="AG60">
        <v>11.426439731086894</v>
      </c>
      <c r="AH60">
        <v>45.326854998866565</v>
      </c>
      <c r="AI60">
        <v>0</v>
      </c>
      <c r="AJ60">
        <v>0</v>
      </c>
      <c r="AK60">
        <v>15.155371154247542</v>
      </c>
      <c r="AL60">
        <v>0</v>
      </c>
      <c r="AM60">
        <v>0</v>
      </c>
      <c r="AN60">
        <v>0.94221232327691096</v>
      </c>
      <c r="AO60">
        <v>0</v>
      </c>
      <c r="AP60">
        <v>2.4676641671085338</v>
      </c>
      <c r="AQ60">
        <v>0</v>
      </c>
      <c r="AR60">
        <v>10.797078599999999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637.43081579042075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9.0499266609481204</v>
      </c>
      <c r="L61">
        <v>251.16232222299067</v>
      </c>
      <c r="M61">
        <v>27.258848951151876</v>
      </c>
      <c r="N61">
        <v>35.19324542367238</v>
      </c>
      <c r="O61">
        <v>0</v>
      </c>
      <c r="P61">
        <v>39.572160699868647</v>
      </c>
      <c r="Q61">
        <v>6.3599763238715692</v>
      </c>
      <c r="R61">
        <v>12.567045079511409</v>
      </c>
      <c r="S61">
        <v>7.8168544335454895</v>
      </c>
      <c r="T61">
        <v>0</v>
      </c>
      <c r="U61">
        <v>61.25856202583941</v>
      </c>
      <c r="V61">
        <v>6.1608585365853665</v>
      </c>
      <c r="W61">
        <v>12.559811436419606</v>
      </c>
      <c r="X61">
        <v>41.539310384412254</v>
      </c>
      <c r="Y61">
        <v>0</v>
      </c>
      <c r="Z61">
        <v>1.9326762613636363</v>
      </c>
      <c r="AA61">
        <v>12.489383002109705</v>
      </c>
      <c r="AB61">
        <v>11.710586135214491</v>
      </c>
      <c r="AC61">
        <v>8.6137698354090393</v>
      </c>
      <c r="AD61">
        <v>10.831003657131676</v>
      </c>
      <c r="AE61">
        <v>14.650544386803297</v>
      </c>
      <c r="AF61">
        <v>0</v>
      </c>
      <c r="AG61">
        <v>11.426439731086894</v>
      </c>
      <c r="AH61">
        <v>45.326854998866565</v>
      </c>
      <c r="AI61">
        <v>0</v>
      </c>
      <c r="AJ61">
        <v>0</v>
      </c>
      <c r="AK61">
        <v>15.155371154247542</v>
      </c>
      <c r="AL61">
        <v>0</v>
      </c>
      <c r="AM61">
        <v>0</v>
      </c>
      <c r="AN61">
        <v>0.94221232327691096</v>
      </c>
      <c r="AO61">
        <v>0</v>
      </c>
      <c r="AP61">
        <v>2.4676641671085338</v>
      </c>
      <c r="AQ61">
        <v>0</v>
      </c>
      <c r="AR61">
        <v>10.797078599999999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666.29572663254294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9.0499300223793266</v>
      </c>
      <c r="L62">
        <v>270.48233717303765</v>
      </c>
      <c r="M62">
        <v>27.258848951151876</v>
      </c>
      <c r="N62">
        <v>35.19324542367238</v>
      </c>
      <c r="O62">
        <v>0</v>
      </c>
      <c r="P62">
        <v>39.572160699868647</v>
      </c>
      <c r="Q62">
        <v>6.4701716651418115</v>
      </c>
      <c r="R62">
        <v>12.567045079511409</v>
      </c>
      <c r="S62">
        <v>7.8168544335454895</v>
      </c>
      <c r="T62">
        <v>0</v>
      </c>
      <c r="U62">
        <v>61.25856202583941</v>
      </c>
      <c r="V62">
        <v>6.1608585365853665</v>
      </c>
      <c r="W62">
        <v>12.559811436419606</v>
      </c>
      <c r="X62">
        <v>41.539310384412254</v>
      </c>
      <c r="Y62">
        <v>0</v>
      </c>
      <c r="Z62">
        <v>1.9326762613636363</v>
      </c>
      <c r="AA62">
        <v>12.489383002109705</v>
      </c>
      <c r="AB62">
        <v>11.710586135214491</v>
      </c>
      <c r="AC62">
        <v>8.6137698354090393</v>
      </c>
      <c r="AD62">
        <v>10.831003657131676</v>
      </c>
      <c r="AE62">
        <v>14.650544386803297</v>
      </c>
      <c r="AF62">
        <v>0</v>
      </c>
      <c r="AG62">
        <v>11.426439731086894</v>
      </c>
      <c r="AH62">
        <v>45.326854998866565</v>
      </c>
      <c r="AI62">
        <v>1.0564947556836093</v>
      </c>
      <c r="AJ62">
        <v>0</v>
      </c>
      <c r="AK62">
        <v>15.155371154247542</v>
      </c>
      <c r="AL62">
        <v>0</v>
      </c>
      <c r="AM62">
        <v>0</v>
      </c>
      <c r="AN62">
        <v>0.94221232327691096</v>
      </c>
      <c r="AO62">
        <v>0</v>
      </c>
      <c r="AP62">
        <v>2.4676641671085338</v>
      </c>
      <c r="AQ62">
        <v>0</v>
      </c>
      <c r="AR62">
        <v>13.087368000000001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689.07272444097498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9.0499946268600642</v>
      </c>
      <c r="L63">
        <v>318.308420846231</v>
      </c>
      <c r="M63">
        <v>27.258848951151876</v>
      </c>
      <c r="N63">
        <v>35.19324542367238</v>
      </c>
      <c r="O63">
        <v>0</v>
      </c>
      <c r="P63">
        <v>39.572160699868647</v>
      </c>
      <c r="Q63">
        <v>6.4701716651418115</v>
      </c>
      <c r="R63">
        <v>12.567045079511409</v>
      </c>
      <c r="S63">
        <v>7.8168544335454895</v>
      </c>
      <c r="T63">
        <v>0</v>
      </c>
      <c r="U63">
        <v>61.25856202583941</v>
      </c>
      <c r="V63">
        <v>6.1608585365853665</v>
      </c>
      <c r="W63">
        <v>12.559811436419606</v>
      </c>
      <c r="X63">
        <v>41.539310384412254</v>
      </c>
      <c r="Y63">
        <v>0</v>
      </c>
      <c r="Z63">
        <v>1.9326762613636363</v>
      </c>
      <c r="AA63">
        <v>12.489383002109705</v>
      </c>
      <c r="AB63">
        <v>11.710586135214491</v>
      </c>
      <c r="AC63">
        <v>8.6137698354090393</v>
      </c>
      <c r="AD63">
        <v>10.831003657131676</v>
      </c>
      <c r="AE63">
        <v>14.650544386803297</v>
      </c>
      <c r="AF63">
        <v>0</v>
      </c>
      <c r="AG63">
        <v>11.426439731086894</v>
      </c>
      <c r="AH63">
        <v>45.326854998866565</v>
      </c>
      <c r="AI63">
        <v>4.5278351426547125</v>
      </c>
      <c r="AJ63">
        <v>0</v>
      </c>
      <c r="AK63">
        <v>15.155371154247542</v>
      </c>
      <c r="AL63">
        <v>0</v>
      </c>
      <c r="AM63">
        <v>0</v>
      </c>
      <c r="AN63">
        <v>0.94221232327691096</v>
      </c>
      <c r="AO63">
        <v>0</v>
      </c>
      <c r="AP63">
        <v>3.6065860903893951</v>
      </c>
      <c r="AQ63">
        <v>0</v>
      </c>
      <c r="AR63">
        <v>13.087368000000001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741.50913502890114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9.0499946268600642</v>
      </c>
      <c r="L64">
        <v>318.30847903445732</v>
      </c>
      <c r="M64">
        <v>27.258848951151876</v>
      </c>
      <c r="N64">
        <v>35.19324542367238</v>
      </c>
      <c r="O64">
        <v>0</v>
      </c>
      <c r="P64">
        <v>39.572160699868647</v>
      </c>
      <c r="Q64">
        <v>5.4698756818181806</v>
      </c>
      <c r="R64">
        <v>12.567045079511409</v>
      </c>
      <c r="S64">
        <v>7.7907778285714295</v>
      </c>
      <c r="T64">
        <v>0</v>
      </c>
      <c r="U64">
        <v>61.25856202583941</v>
      </c>
      <c r="V64">
        <v>6.1608585365853665</v>
      </c>
      <c r="W64">
        <v>12.559811436419606</v>
      </c>
      <c r="X64">
        <v>41.539310384412254</v>
      </c>
      <c r="Y64">
        <v>0</v>
      </c>
      <c r="Z64">
        <v>1.9326762613636363</v>
      </c>
      <c r="AA64">
        <v>12.489383002109705</v>
      </c>
      <c r="AB64">
        <v>11.710586135214491</v>
      </c>
      <c r="AC64">
        <v>8.6137698354090393</v>
      </c>
      <c r="AD64">
        <v>10.831003657131676</v>
      </c>
      <c r="AE64">
        <v>14.650544386803297</v>
      </c>
      <c r="AF64">
        <v>0</v>
      </c>
      <c r="AG64">
        <v>11.426439731086894</v>
      </c>
      <c r="AH64">
        <v>45.326854998866565</v>
      </c>
      <c r="AI64">
        <v>4.5278351426547125</v>
      </c>
      <c r="AJ64">
        <v>0</v>
      </c>
      <c r="AK64">
        <v>15.155371154247542</v>
      </c>
      <c r="AL64">
        <v>0</v>
      </c>
      <c r="AM64">
        <v>0</v>
      </c>
      <c r="AN64">
        <v>0.94221232327691096</v>
      </c>
      <c r="AO64">
        <v>0</v>
      </c>
      <c r="AP64">
        <v>3.6065860903893951</v>
      </c>
      <c r="AQ64">
        <v>0</v>
      </c>
      <c r="AR64">
        <v>13.087368000000001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740.4828206288297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9.0499946268600642</v>
      </c>
      <c r="L65">
        <v>318.2998912063515</v>
      </c>
      <c r="M65">
        <v>27.258848951151876</v>
      </c>
      <c r="N65">
        <v>35.19324542367238</v>
      </c>
      <c r="O65">
        <v>0</v>
      </c>
      <c r="P65">
        <v>39.572160699868647</v>
      </c>
      <c r="Q65">
        <v>6.4701716651418115</v>
      </c>
      <c r="R65">
        <v>12.567045079511409</v>
      </c>
      <c r="S65">
        <v>7.8168544335454895</v>
      </c>
      <c r="T65">
        <v>0</v>
      </c>
      <c r="U65">
        <v>61.25856202583941</v>
      </c>
      <c r="V65">
        <v>6.1608585365853665</v>
      </c>
      <c r="W65">
        <v>12.559811436419606</v>
      </c>
      <c r="X65">
        <v>41.539310384412254</v>
      </c>
      <c r="Y65">
        <v>0</v>
      </c>
      <c r="Z65">
        <v>1.9326762613636363</v>
      </c>
      <c r="AA65">
        <v>12.489383002109705</v>
      </c>
      <c r="AB65">
        <v>11.710586135214491</v>
      </c>
      <c r="AC65">
        <v>8.6137698354090393</v>
      </c>
      <c r="AD65">
        <v>10.831003657131676</v>
      </c>
      <c r="AE65">
        <v>14.650544386803297</v>
      </c>
      <c r="AF65">
        <v>0</v>
      </c>
      <c r="AG65">
        <v>11.426439731086894</v>
      </c>
      <c r="AH65">
        <v>45.326854998866565</v>
      </c>
      <c r="AI65">
        <v>4.5278351426547125</v>
      </c>
      <c r="AJ65">
        <v>0</v>
      </c>
      <c r="AK65">
        <v>15.155371154247542</v>
      </c>
      <c r="AL65">
        <v>0</v>
      </c>
      <c r="AM65">
        <v>0</v>
      </c>
      <c r="AN65">
        <v>0.94221232327691096</v>
      </c>
      <c r="AO65">
        <v>0</v>
      </c>
      <c r="AP65">
        <v>3.6065860903893951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739.21031598902164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9.0499946268600642</v>
      </c>
      <c r="L66">
        <v>318.2998912063515</v>
      </c>
      <c r="M66">
        <v>27.258848951151876</v>
      </c>
      <c r="N66">
        <v>35.19324542367238</v>
      </c>
      <c r="O66">
        <v>0</v>
      </c>
      <c r="P66">
        <v>39.572160699868647</v>
      </c>
      <c r="Q66">
        <v>6.4701716651418115</v>
      </c>
      <c r="R66">
        <v>12.567045079511409</v>
      </c>
      <c r="S66">
        <v>7.8168544335454895</v>
      </c>
      <c r="T66">
        <v>0</v>
      </c>
      <c r="U66">
        <v>61.25856202583941</v>
      </c>
      <c r="V66">
        <v>6.1608585365853665</v>
      </c>
      <c r="W66">
        <v>12.559811436419606</v>
      </c>
      <c r="X66">
        <v>41.539310384412254</v>
      </c>
      <c r="Y66">
        <v>0</v>
      </c>
      <c r="Z66">
        <v>1.9326762613636363</v>
      </c>
      <c r="AA66">
        <v>12.489383002109705</v>
      </c>
      <c r="AB66">
        <v>11.710586135214491</v>
      </c>
      <c r="AC66">
        <v>8.6137698354090393</v>
      </c>
      <c r="AD66">
        <v>10.831003657131676</v>
      </c>
      <c r="AE66">
        <v>14.650544386803297</v>
      </c>
      <c r="AF66">
        <v>0</v>
      </c>
      <c r="AG66">
        <v>11.426439731086894</v>
      </c>
      <c r="AH66">
        <v>45.326854998866565</v>
      </c>
      <c r="AI66">
        <v>4.5278351426547125</v>
      </c>
      <c r="AJ66">
        <v>0</v>
      </c>
      <c r="AK66">
        <v>15.155371154247542</v>
      </c>
      <c r="AL66">
        <v>0</v>
      </c>
      <c r="AM66">
        <v>0</v>
      </c>
      <c r="AN66">
        <v>0.94221232327691096</v>
      </c>
      <c r="AO66">
        <v>0</v>
      </c>
      <c r="AP66">
        <v>3.2269454492957745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738.83067534792792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9.0499946268600642</v>
      </c>
      <c r="L67">
        <v>318.2998912063515</v>
      </c>
      <c r="M67">
        <v>27.258848951151876</v>
      </c>
      <c r="N67">
        <v>35.19324542367238</v>
      </c>
      <c r="O67">
        <v>0</v>
      </c>
      <c r="P67">
        <v>39.572160699868647</v>
      </c>
      <c r="Q67">
        <v>6.4701716651418115</v>
      </c>
      <c r="R67">
        <v>12.567045079511409</v>
      </c>
      <c r="S67">
        <v>7.8168544335454895</v>
      </c>
      <c r="T67">
        <v>0</v>
      </c>
      <c r="U67">
        <v>61.25856202583941</v>
      </c>
      <c r="V67">
        <v>6.1608585365853665</v>
      </c>
      <c r="W67">
        <v>12.559811436419606</v>
      </c>
      <c r="X67">
        <v>41.539310384412254</v>
      </c>
      <c r="Y67">
        <v>0</v>
      </c>
      <c r="Z67">
        <v>1.9326762613636363</v>
      </c>
      <c r="AA67">
        <v>12.489383002109705</v>
      </c>
      <c r="AB67">
        <v>11.710586135214491</v>
      </c>
      <c r="AC67">
        <v>8.6137698354090393</v>
      </c>
      <c r="AD67">
        <v>10.831003657131676</v>
      </c>
      <c r="AE67">
        <v>14.650544386803297</v>
      </c>
      <c r="AF67">
        <v>0</v>
      </c>
      <c r="AG67">
        <v>11.426439731086894</v>
      </c>
      <c r="AH67">
        <v>45.326854998866565</v>
      </c>
      <c r="AI67">
        <v>1.0564947556836093</v>
      </c>
      <c r="AJ67">
        <v>0</v>
      </c>
      <c r="AK67">
        <v>15.155371154247542</v>
      </c>
      <c r="AL67">
        <v>0</v>
      </c>
      <c r="AM67">
        <v>0</v>
      </c>
      <c r="AN67">
        <v>0.94221232327691096</v>
      </c>
      <c r="AO67">
        <v>0</v>
      </c>
      <c r="AP67">
        <v>3.2269454492957745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735.35933496095686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9.0499946268600642</v>
      </c>
      <c r="L68">
        <v>318.2998912063515</v>
      </c>
      <c r="M68">
        <v>27.258848951151876</v>
      </c>
      <c r="N68">
        <v>35.19324542367238</v>
      </c>
      <c r="O68">
        <v>0</v>
      </c>
      <c r="P68">
        <v>39.572160699868647</v>
      </c>
      <c r="Q68">
        <v>6.4701716651418115</v>
      </c>
      <c r="R68">
        <v>12.567045079511409</v>
      </c>
      <c r="S68">
        <v>7.8168544335454895</v>
      </c>
      <c r="T68">
        <v>0</v>
      </c>
      <c r="U68">
        <v>61.25856202583941</v>
      </c>
      <c r="V68">
        <v>6.1608585365853665</v>
      </c>
      <c r="W68">
        <v>12.559811436419606</v>
      </c>
      <c r="X68">
        <v>41.539310384412254</v>
      </c>
      <c r="Y68">
        <v>0</v>
      </c>
      <c r="Z68">
        <v>1.9326762613636363</v>
      </c>
      <c r="AA68">
        <v>12.489383002109705</v>
      </c>
      <c r="AB68">
        <v>11.710586135214491</v>
      </c>
      <c r="AC68">
        <v>8.6137698354090393</v>
      </c>
      <c r="AD68">
        <v>10.831003657131676</v>
      </c>
      <c r="AE68">
        <v>14.650544386803297</v>
      </c>
      <c r="AF68">
        <v>0</v>
      </c>
      <c r="AG68">
        <v>11.426439731086894</v>
      </c>
      <c r="AH68">
        <v>45.326854998866565</v>
      </c>
      <c r="AI68">
        <v>1.0564947556836093</v>
      </c>
      <c r="AJ68">
        <v>0</v>
      </c>
      <c r="AK68">
        <v>15.155371154247542</v>
      </c>
      <c r="AL68">
        <v>0</v>
      </c>
      <c r="AM68">
        <v>0</v>
      </c>
      <c r="AN68">
        <v>0.94221232327691096</v>
      </c>
      <c r="AO68">
        <v>0</v>
      </c>
      <c r="AP68">
        <v>3.2269454492957745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735.35933496095686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9.0499946268600642</v>
      </c>
      <c r="L69">
        <v>318.2998912063515</v>
      </c>
      <c r="M69">
        <v>27.258848951151876</v>
      </c>
      <c r="N69">
        <v>35.19324542367238</v>
      </c>
      <c r="O69">
        <v>0</v>
      </c>
      <c r="P69">
        <v>39.572160699868647</v>
      </c>
      <c r="Q69">
        <v>6.4701716651418115</v>
      </c>
      <c r="R69">
        <v>12.567045079511409</v>
      </c>
      <c r="S69">
        <v>7.8168544335454895</v>
      </c>
      <c r="T69">
        <v>0</v>
      </c>
      <c r="U69">
        <v>61.25856202583941</v>
      </c>
      <c r="V69">
        <v>6.1608585365853665</v>
      </c>
      <c r="W69">
        <v>12.559811436419606</v>
      </c>
      <c r="X69">
        <v>41.539310384412254</v>
      </c>
      <c r="Y69">
        <v>0</v>
      </c>
      <c r="Z69">
        <v>1.9326762613636363</v>
      </c>
      <c r="AA69">
        <v>12.489383002109705</v>
      </c>
      <c r="AB69">
        <v>11.710586135214491</v>
      </c>
      <c r="AC69">
        <v>8.6137698354090393</v>
      </c>
      <c r="AD69">
        <v>10.831003657131676</v>
      </c>
      <c r="AE69">
        <v>14.650544386803297</v>
      </c>
      <c r="AF69">
        <v>0</v>
      </c>
      <c r="AG69">
        <v>11.426439731086894</v>
      </c>
      <c r="AH69">
        <v>45.326854998866565</v>
      </c>
      <c r="AI69">
        <v>1.0564947556836093</v>
      </c>
      <c r="AJ69">
        <v>0</v>
      </c>
      <c r="AK69">
        <v>15.155371154247542</v>
      </c>
      <c r="AL69">
        <v>0</v>
      </c>
      <c r="AM69">
        <v>0</v>
      </c>
      <c r="AN69">
        <v>0.94221232327691096</v>
      </c>
      <c r="AO69">
        <v>0</v>
      </c>
      <c r="AP69">
        <v>3.2269454492957745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735.35933496095686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9.0499946268600642</v>
      </c>
      <c r="L70">
        <v>318.2998912063515</v>
      </c>
      <c r="M70">
        <v>27.258848951151876</v>
      </c>
      <c r="N70">
        <v>35.19324542367238</v>
      </c>
      <c r="O70">
        <v>0</v>
      </c>
      <c r="P70">
        <v>39.572160699868647</v>
      </c>
      <c r="Q70">
        <v>6.4701716651418115</v>
      </c>
      <c r="R70">
        <v>12.567045079511409</v>
      </c>
      <c r="S70">
        <v>7.8168544335454895</v>
      </c>
      <c r="T70">
        <v>0</v>
      </c>
      <c r="U70">
        <v>61.25856202583941</v>
      </c>
      <c r="V70">
        <v>6.1608585365853665</v>
      </c>
      <c r="W70">
        <v>12.559811436419606</v>
      </c>
      <c r="X70">
        <v>41.539310384412254</v>
      </c>
      <c r="Y70">
        <v>0</v>
      </c>
      <c r="Z70">
        <v>1.9326762613636363</v>
      </c>
      <c r="AA70">
        <v>12.489383002109705</v>
      </c>
      <c r="AB70">
        <v>11.710586135214491</v>
      </c>
      <c r="AC70">
        <v>8.6137698354090393</v>
      </c>
      <c r="AD70">
        <v>10.831003657131676</v>
      </c>
      <c r="AE70">
        <v>14.650544386803297</v>
      </c>
      <c r="AF70">
        <v>0</v>
      </c>
      <c r="AG70">
        <v>11.426439731086894</v>
      </c>
      <c r="AH70">
        <v>45.326854998866565</v>
      </c>
      <c r="AI70">
        <v>1.0564947556836093</v>
      </c>
      <c r="AJ70">
        <v>0</v>
      </c>
      <c r="AK70">
        <v>15.155371154247542</v>
      </c>
      <c r="AL70">
        <v>0</v>
      </c>
      <c r="AM70">
        <v>0</v>
      </c>
      <c r="AN70">
        <v>0.94221232327691096</v>
      </c>
      <c r="AO70">
        <v>0</v>
      </c>
      <c r="AP70">
        <v>3.2269454492957745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735.35933496095686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9.0499946268600642</v>
      </c>
      <c r="L71">
        <v>318.30847903445732</v>
      </c>
      <c r="M71">
        <v>27.258848951151876</v>
      </c>
      <c r="N71">
        <v>35.19324542367238</v>
      </c>
      <c r="O71">
        <v>0</v>
      </c>
      <c r="P71">
        <v>39.572160699868647</v>
      </c>
      <c r="Q71">
        <v>6.4701716651418115</v>
      </c>
      <c r="R71">
        <v>12.567045079511409</v>
      </c>
      <c r="S71">
        <v>7.8168544335454895</v>
      </c>
      <c r="T71">
        <v>0</v>
      </c>
      <c r="U71">
        <v>61.678082614210041</v>
      </c>
      <c r="V71">
        <v>6.1608585365853665</v>
      </c>
      <c r="W71">
        <v>12.559811436419606</v>
      </c>
      <c r="X71">
        <v>41.539310384412254</v>
      </c>
      <c r="Y71">
        <v>0</v>
      </c>
      <c r="Z71">
        <v>1.9326762613636363</v>
      </c>
      <c r="AA71">
        <v>12.489383002109705</v>
      </c>
      <c r="AB71">
        <v>11.710586135214491</v>
      </c>
      <c r="AC71">
        <v>8.6137698354090393</v>
      </c>
      <c r="AD71">
        <v>10.831003657131676</v>
      </c>
      <c r="AE71">
        <v>14.650544386803297</v>
      </c>
      <c r="AF71">
        <v>0</v>
      </c>
      <c r="AG71">
        <v>11.426439731086894</v>
      </c>
      <c r="AH71">
        <v>45.326854998866565</v>
      </c>
      <c r="AI71">
        <v>1.0564947556836093</v>
      </c>
      <c r="AJ71">
        <v>0</v>
      </c>
      <c r="AK71">
        <v>15.155371154247542</v>
      </c>
      <c r="AL71">
        <v>0</v>
      </c>
      <c r="AM71">
        <v>0</v>
      </c>
      <c r="AN71">
        <v>0.94221232327691096</v>
      </c>
      <c r="AO71">
        <v>0</v>
      </c>
      <c r="AP71">
        <v>3.2269454492957745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735.78744337743319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9.0499946268600642</v>
      </c>
      <c r="L72">
        <v>289.80261999999999</v>
      </c>
      <c r="M72">
        <v>27.258848951151876</v>
      </c>
      <c r="N72">
        <v>35.19324542367238</v>
      </c>
      <c r="O72">
        <v>0</v>
      </c>
      <c r="P72">
        <v>39.572160699868647</v>
      </c>
      <c r="Q72">
        <v>6.4701716651418115</v>
      </c>
      <c r="R72">
        <v>12.567045079511409</v>
      </c>
      <c r="S72">
        <v>7.8168544335454895</v>
      </c>
      <c r="T72">
        <v>0</v>
      </c>
      <c r="U72">
        <v>61.678082614210041</v>
      </c>
      <c r="V72">
        <v>6.1608585365853665</v>
      </c>
      <c r="W72">
        <v>12.559811436419606</v>
      </c>
      <c r="X72">
        <v>41.539310384412254</v>
      </c>
      <c r="Y72">
        <v>0</v>
      </c>
      <c r="Z72">
        <v>1.9326762613636363</v>
      </c>
      <c r="AA72">
        <v>12.489383002109705</v>
      </c>
      <c r="AB72">
        <v>11.710586135214491</v>
      </c>
      <c r="AC72">
        <v>8.6137698354090393</v>
      </c>
      <c r="AD72">
        <v>10.831003657131676</v>
      </c>
      <c r="AE72">
        <v>14.650544386803297</v>
      </c>
      <c r="AF72">
        <v>0</v>
      </c>
      <c r="AG72">
        <v>11.426439731086894</v>
      </c>
      <c r="AH72">
        <v>45.326854998866565</v>
      </c>
      <c r="AI72">
        <v>4.1505156967701717</v>
      </c>
      <c r="AJ72">
        <v>0</v>
      </c>
      <c r="AK72">
        <v>15.155371154247542</v>
      </c>
      <c r="AL72">
        <v>0</v>
      </c>
      <c r="AM72">
        <v>0</v>
      </c>
      <c r="AN72">
        <v>0.94221232327691096</v>
      </c>
      <c r="AO72">
        <v>0</v>
      </c>
      <c r="AP72">
        <v>3.2269454492957745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710.37560528406232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9.0499946268600642</v>
      </c>
      <c r="L73">
        <v>249.21865084139534</v>
      </c>
      <c r="M73">
        <v>27.258848951151876</v>
      </c>
      <c r="N73">
        <v>35.19324542367238</v>
      </c>
      <c r="O73">
        <v>0</v>
      </c>
      <c r="P73">
        <v>39.572160699868647</v>
      </c>
      <c r="Q73">
        <v>6.4701716651418115</v>
      </c>
      <c r="R73">
        <v>12.567045079511409</v>
      </c>
      <c r="S73">
        <v>7.8168544335454895</v>
      </c>
      <c r="T73">
        <v>0</v>
      </c>
      <c r="U73">
        <v>61.678082614210041</v>
      </c>
      <c r="V73">
        <v>6.1608585365853665</v>
      </c>
      <c r="W73">
        <v>12.559811436419606</v>
      </c>
      <c r="X73">
        <v>41.539310384412254</v>
      </c>
      <c r="Y73">
        <v>0</v>
      </c>
      <c r="Z73">
        <v>1.9326762613636363</v>
      </c>
      <c r="AA73">
        <v>12.489383002109705</v>
      </c>
      <c r="AB73">
        <v>11.710586135214491</v>
      </c>
      <c r="AC73">
        <v>8.6137698354090393</v>
      </c>
      <c r="AD73">
        <v>8.1044599214486208</v>
      </c>
      <c r="AE73">
        <v>14.650544386803297</v>
      </c>
      <c r="AF73">
        <v>0</v>
      </c>
      <c r="AG73">
        <v>11.426439731086894</v>
      </c>
      <c r="AH73">
        <v>45.326854998866565</v>
      </c>
      <c r="AI73">
        <v>4.1505156967701717</v>
      </c>
      <c r="AJ73">
        <v>0</v>
      </c>
      <c r="AK73">
        <v>15.155371154247542</v>
      </c>
      <c r="AL73">
        <v>0</v>
      </c>
      <c r="AM73">
        <v>1.3433197426827861</v>
      </c>
      <c r="AN73">
        <v>0.94221232327691096</v>
      </c>
      <c r="AO73">
        <v>0</v>
      </c>
      <c r="AP73">
        <v>2.8473048082021535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668.02877149136384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9.0499946268600642</v>
      </c>
      <c r="L74">
        <v>164.22262000000001</v>
      </c>
      <c r="M74">
        <v>27.258848951151876</v>
      </c>
      <c r="N74">
        <v>35.19324542367238</v>
      </c>
      <c r="O74">
        <v>0</v>
      </c>
      <c r="P74">
        <v>39.572160699868647</v>
      </c>
      <c r="Q74">
        <v>6.4701716651418115</v>
      </c>
      <c r="R74">
        <v>12.567045079511409</v>
      </c>
      <c r="S74">
        <v>7.8168544335454895</v>
      </c>
      <c r="T74">
        <v>0</v>
      </c>
      <c r="U74">
        <v>61.678082614210041</v>
      </c>
      <c r="V74">
        <v>6.1608585365853665</v>
      </c>
      <c r="W74">
        <v>12.559811436419606</v>
      </c>
      <c r="X74">
        <v>41.539310384412254</v>
      </c>
      <c r="Y74">
        <v>0</v>
      </c>
      <c r="Z74">
        <v>1.9326762613636363</v>
      </c>
      <c r="AA74">
        <v>12.489383002109705</v>
      </c>
      <c r="AB74">
        <v>11.710586135214491</v>
      </c>
      <c r="AC74">
        <v>8.6137698354090393</v>
      </c>
      <c r="AD74">
        <v>8.1044599214486208</v>
      </c>
      <c r="AE74">
        <v>14.650544386803297</v>
      </c>
      <c r="AF74">
        <v>0</v>
      </c>
      <c r="AG74">
        <v>11.426439731086894</v>
      </c>
      <c r="AH74">
        <v>45.326854998866565</v>
      </c>
      <c r="AI74">
        <v>2.2639176993302299</v>
      </c>
      <c r="AJ74">
        <v>0</v>
      </c>
      <c r="AK74">
        <v>15.155371154247542</v>
      </c>
      <c r="AL74">
        <v>0</v>
      </c>
      <c r="AM74">
        <v>1.3433197426827861</v>
      </c>
      <c r="AN74">
        <v>0.94221232327691096</v>
      </c>
      <c r="AO74">
        <v>0</v>
      </c>
      <c r="AP74">
        <v>2.8473048082021535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581.14614265252862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9.0499946268600642</v>
      </c>
      <c r="L75">
        <v>135.24211147529545</v>
      </c>
      <c r="M75">
        <v>27.258848951151876</v>
      </c>
      <c r="N75">
        <v>35.19324542367238</v>
      </c>
      <c r="O75">
        <v>0</v>
      </c>
      <c r="P75">
        <v>39.572160699868647</v>
      </c>
      <c r="Q75">
        <v>6.4701716651418115</v>
      </c>
      <c r="R75">
        <v>12.567045079511409</v>
      </c>
      <c r="S75">
        <v>7.8168544335454895</v>
      </c>
      <c r="T75">
        <v>0</v>
      </c>
      <c r="U75">
        <v>61.678082614210041</v>
      </c>
      <c r="V75">
        <v>6.1608585365853665</v>
      </c>
      <c r="W75">
        <v>12.559811436419606</v>
      </c>
      <c r="X75">
        <v>41.539310384412254</v>
      </c>
      <c r="Y75">
        <v>0</v>
      </c>
      <c r="Z75">
        <v>1.9326762613636363</v>
      </c>
      <c r="AA75">
        <v>12.489383002109705</v>
      </c>
      <c r="AB75">
        <v>11.710586135214491</v>
      </c>
      <c r="AC75">
        <v>8.6137698354090393</v>
      </c>
      <c r="AD75">
        <v>8.1044599214486208</v>
      </c>
      <c r="AE75">
        <v>14.650544386803297</v>
      </c>
      <c r="AF75">
        <v>0</v>
      </c>
      <c r="AG75">
        <v>11.426439731086894</v>
      </c>
      <c r="AH75">
        <v>45.326854998866565</v>
      </c>
      <c r="AI75">
        <v>3.0185568471050566</v>
      </c>
      <c r="AJ75">
        <v>0</v>
      </c>
      <c r="AK75">
        <v>15.155371154247542</v>
      </c>
      <c r="AL75">
        <v>0</v>
      </c>
      <c r="AM75">
        <v>1.3433197426827861</v>
      </c>
      <c r="AN75">
        <v>0.94221232327691096</v>
      </c>
      <c r="AO75">
        <v>0</v>
      </c>
      <c r="AP75">
        <v>2.8473048082021535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552.92027327559879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9.0499946268600642</v>
      </c>
      <c r="L76">
        <v>67.618201765538942</v>
      </c>
      <c r="M76">
        <v>27.258848951151876</v>
      </c>
      <c r="N76">
        <v>35.19324542367238</v>
      </c>
      <c r="O76">
        <v>0</v>
      </c>
      <c r="P76">
        <v>39.572160699868647</v>
      </c>
      <c r="Q76">
        <v>6.4701716651418115</v>
      </c>
      <c r="R76">
        <v>12.567045079511409</v>
      </c>
      <c r="S76">
        <v>7.8168544335454895</v>
      </c>
      <c r="T76">
        <v>0</v>
      </c>
      <c r="U76">
        <v>61.678082614210041</v>
      </c>
      <c r="V76">
        <v>6.1608585365853665</v>
      </c>
      <c r="W76">
        <v>10.318913684210528</v>
      </c>
      <c r="X76">
        <v>41.539310384412254</v>
      </c>
      <c r="Y76">
        <v>0</v>
      </c>
      <c r="Z76">
        <v>1.9326762613636363</v>
      </c>
      <c r="AA76">
        <v>12.489383002109705</v>
      </c>
      <c r="AB76">
        <v>11.710586135214491</v>
      </c>
      <c r="AC76">
        <v>8.6137698354090393</v>
      </c>
      <c r="AD76">
        <v>8.1044599214486208</v>
      </c>
      <c r="AE76">
        <v>14.650544386803297</v>
      </c>
      <c r="AF76">
        <v>0</v>
      </c>
      <c r="AG76">
        <v>11.426439731086894</v>
      </c>
      <c r="AH76">
        <v>45.326854998866565</v>
      </c>
      <c r="AI76">
        <v>19.620619122174251</v>
      </c>
      <c r="AJ76">
        <v>0</v>
      </c>
      <c r="AK76">
        <v>15.155371154247542</v>
      </c>
      <c r="AL76">
        <v>0</v>
      </c>
      <c r="AM76">
        <v>3.1212426887769613</v>
      </c>
      <c r="AN76">
        <v>0.94221232327691096</v>
      </c>
      <c r="AO76">
        <v>0</v>
      </c>
      <c r="AP76">
        <v>2.8473048082021535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501.43545103479693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9.0499946268600642</v>
      </c>
      <c r="L77">
        <v>67.618201765538942</v>
      </c>
      <c r="M77">
        <v>27.258848951151876</v>
      </c>
      <c r="N77">
        <v>35.19324542367238</v>
      </c>
      <c r="O77">
        <v>0</v>
      </c>
      <c r="P77">
        <v>39.572160699868647</v>
      </c>
      <c r="Q77">
        <v>6.4701716651418115</v>
      </c>
      <c r="R77">
        <v>12.567045079511409</v>
      </c>
      <c r="S77">
        <v>7.8168544335454895</v>
      </c>
      <c r="T77">
        <v>0</v>
      </c>
      <c r="U77">
        <v>61.678082614210041</v>
      </c>
      <c r="V77">
        <v>6.1608585365853665</v>
      </c>
      <c r="W77">
        <v>10.318913684210528</v>
      </c>
      <c r="X77">
        <v>41.539310384412254</v>
      </c>
      <c r="Y77">
        <v>0</v>
      </c>
      <c r="Z77">
        <v>1.9326762613636363</v>
      </c>
      <c r="AA77">
        <v>12.489383002109705</v>
      </c>
      <c r="AB77">
        <v>11.710586135214491</v>
      </c>
      <c r="AC77">
        <v>8.6137698354090393</v>
      </c>
      <c r="AD77">
        <v>8.1044599214486208</v>
      </c>
      <c r="AE77">
        <v>14.650544386803297</v>
      </c>
      <c r="AF77">
        <v>0</v>
      </c>
      <c r="AG77">
        <v>11.426439731086894</v>
      </c>
      <c r="AH77">
        <v>45.326854998866565</v>
      </c>
      <c r="AI77">
        <v>19.620619122174251</v>
      </c>
      <c r="AJ77">
        <v>0</v>
      </c>
      <c r="AK77">
        <v>15.155371154247542</v>
      </c>
      <c r="AL77">
        <v>0</v>
      </c>
      <c r="AM77">
        <v>3.1212426887769613</v>
      </c>
      <c r="AN77">
        <v>0.94221232327691096</v>
      </c>
      <c r="AO77">
        <v>0</v>
      </c>
      <c r="AP77">
        <v>2.8473048082021535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501.43545103479693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9.040000067998557</v>
      </c>
      <c r="L78">
        <v>67.621538999999984</v>
      </c>
      <c r="M78">
        <v>27.258848951151876</v>
      </c>
      <c r="N78">
        <v>35.19324542367238</v>
      </c>
      <c r="O78">
        <v>0</v>
      </c>
      <c r="P78">
        <v>39.572160699868647</v>
      </c>
      <c r="Q78">
        <v>6.4701716651418115</v>
      </c>
      <c r="R78">
        <v>12.567045079511409</v>
      </c>
      <c r="S78">
        <v>7.8168544335454895</v>
      </c>
      <c r="T78">
        <v>0</v>
      </c>
      <c r="U78">
        <v>61.678082614210041</v>
      </c>
      <c r="V78">
        <v>6.1608585365853665</v>
      </c>
      <c r="W78">
        <v>10.318913684210528</v>
      </c>
      <c r="X78">
        <v>41.539310384412254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10.831003657131676</v>
      </c>
      <c r="AE78">
        <v>14.650544386803297</v>
      </c>
      <c r="AF78">
        <v>0</v>
      </c>
      <c r="AG78">
        <v>11.426439731086894</v>
      </c>
      <c r="AH78">
        <v>45.846079092819593</v>
      </c>
      <c r="AI78">
        <v>19.620619122174251</v>
      </c>
      <c r="AJ78">
        <v>0</v>
      </c>
      <c r="AK78">
        <v>15.155371154247542</v>
      </c>
      <c r="AL78">
        <v>0</v>
      </c>
      <c r="AM78">
        <v>4.6937166086393356</v>
      </c>
      <c r="AN78">
        <v>0.94221232327691096</v>
      </c>
      <c r="AO78">
        <v>0</v>
      </c>
      <c r="AP78">
        <v>3.4167657698425846</v>
      </c>
      <c r="AQ78">
        <v>0</v>
      </c>
      <c r="AR78">
        <v>10.797078599999999</v>
      </c>
      <c r="AS78">
        <v>9.8072376349778825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511.40498949116954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9.040000067998557</v>
      </c>
      <c r="L79">
        <v>154.93671163061259</v>
      </c>
      <c r="M79">
        <v>27.258848951151876</v>
      </c>
      <c r="N79">
        <v>35.19324542367238</v>
      </c>
      <c r="O79">
        <v>0</v>
      </c>
      <c r="P79">
        <v>39.572160699868647</v>
      </c>
      <c r="Q79">
        <v>6.4701716651418115</v>
      </c>
      <c r="R79">
        <v>12.567045079511409</v>
      </c>
      <c r="S79">
        <v>7.8168544335454895</v>
      </c>
      <c r="T79">
        <v>0</v>
      </c>
      <c r="U79">
        <v>61.678082614210041</v>
      </c>
      <c r="V79">
        <v>6.1608585365853665</v>
      </c>
      <c r="W79">
        <v>12.559811436419606</v>
      </c>
      <c r="X79">
        <v>41.539310384412254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10.831003657131676</v>
      </c>
      <c r="AE79">
        <v>14.650544386803297</v>
      </c>
      <c r="AF79">
        <v>0</v>
      </c>
      <c r="AG79">
        <v>11.426439731086894</v>
      </c>
      <c r="AH79">
        <v>45.846079092819593</v>
      </c>
      <c r="AI79">
        <v>19.620619122174251</v>
      </c>
      <c r="AJ79">
        <v>0</v>
      </c>
      <c r="AK79">
        <v>15.155371154247542</v>
      </c>
      <c r="AL79">
        <v>0</v>
      </c>
      <c r="AM79">
        <v>4.6937166086393356</v>
      </c>
      <c r="AN79">
        <v>0.94221232327691096</v>
      </c>
      <c r="AO79">
        <v>0</v>
      </c>
      <c r="AP79">
        <v>3.4167657698425846</v>
      </c>
      <c r="AQ79">
        <v>0</v>
      </c>
      <c r="AR79">
        <v>10.797078599999999</v>
      </c>
      <c r="AS79">
        <v>9.8072376349778825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600.96105987399108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9.040000067998557</v>
      </c>
      <c r="L80">
        <v>260.82153899999997</v>
      </c>
      <c r="M80">
        <v>27.258848951151876</v>
      </c>
      <c r="N80">
        <v>35.19324542367238</v>
      </c>
      <c r="O80">
        <v>0</v>
      </c>
      <c r="P80">
        <v>39.572160699868647</v>
      </c>
      <c r="Q80">
        <v>6.4701716651418115</v>
      </c>
      <c r="R80">
        <v>12.567045079511409</v>
      </c>
      <c r="S80">
        <v>7.8168544335454895</v>
      </c>
      <c r="T80">
        <v>0</v>
      </c>
      <c r="U80">
        <v>61.678082614210041</v>
      </c>
      <c r="V80">
        <v>6.1608585365853665</v>
      </c>
      <c r="W80">
        <v>12.559811436419606</v>
      </c>
      <c r="X80">
        <v>41.539310384412254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10.831003657131676</v>
      </c>
      <c r="AE80">
        <v>14.650544386803297</v>
      </c>
      <c r="AF80">
        <v>0</v>
      </c>
      <c r="AG80">
        <v>11.426439731086894</v>
      </c>
      <c r="AH80">
        <v>45.846079092819593</v>
      </c>
      <c r="AI80">
        <v>19.620619122174251</v>
      </c>
      <c r="AJ80">
        <v>0</v>
      </c>
      <c r="AK80">
        <v>15.155371154247542</v>
      </c>
      <c r="AL80">
        <v>0</v>
      </c>
      <c r="AM80">
        <v>4.6937166086393356</v>
      </c>
      <c r="AN80">
        <v>0.94221232327691096</v>
      </c>
      <c r="AO80">
        <v>0</v>
      </c>
      <c r="AP80">
        <v>3.4167657698425846</v>
      </c>
      <c r="AQ80">
        <v>0</v>
      </c>
      <c r="AR80">
        <v>10.797078599999999</v>
      </c>
      <c r="AS80">
        <v>9.8072376349778825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706.84588724337834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9.040000067998557</v>
      </c>
      <c r="L81">
        <v>318.2998912063515</v>
      </c>
      <c r="M81">
        <v>27.258848951151876</v>
      </c>
      <c r="N81">
        <v>35.19324542367238</v>
      </c>
      <c r="O81">
        <v>0</v>
      </c>
      <c r="P81">
        <v>39.572160699868647</v>
      </c>
      <c r="Q81">
        <v>6.4701716651418115</v>
      </c>
      <c r="R81">
        <v>12.567045079511409</v>
      </c>
      <c r="S81">
        <v>7.8168544335454895</v>
      </c>
      <c r="T81">
        <v>0</v>
      </c>
      <c r="U81">
        <v>61.678082614210041</v>
      </c>
      <c r="V81">
        <v>6.1608585365853665</v>
      </c>
      <c r="W81">
        <v>12.559811436419606</v>
      </c>
      <c r="X81">
        <v>41.539310384412254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10.831003657131676</v>
      </c>
      <c r="AE81">
        <v>14.650544386803297</v>
      </c>
      <c r="AF81">
        <v>0</v>
      </c>
      <c r="AG81">
        <v>11.426439731086894</v>
      </c>
      <c r="AH81">
        <v>45.846079092819593</v>
      </c>
      <c r="AI81">
        <v>19.620619122174251</v>
      </c>
      <c r="AJ81">
        <v>0</v>
      </c>
      <c r="AK81">
        <v>15.155371154247542</v>
      </c>
      <c r="AL81">
        <v>0</v>
      </c>
      <c r="AM81">
        <v>4.6937166086393356</v>
      </c>
      <c r="AN81">
        <v>0.94221232327691096</v>
      </c>
      <c r="AO81">
        <v>0</v>
      </c>
      <c r="AP81">
        <v>2.2778438465617232</v>
      </c>
      <c r="AQ81">
        <v>0</v>
      </c>
      <c r="AR81">
        <v>10.797078599999999</v>
      </c>
      <c r="AS81">
        <v>9.8072376349778825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763.18531752644913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9.040000067998557</v>
      </c>
      <c r="L82">
        <v>318.2998912063515</v>
      </c>
      <c r="M82">
        <v>27.258848951151876</v>
      </c>
      <c r="N82">
        <v>35.19324542367238</v>
      </c>
      <c r="O82">
        <v>0</v>
      </c>
      <c r="P82">
        <v>39.572160699868647</v>
      </c>
      <c r="Q82">
        <v>6.4701716651418115</v>
      </c>
      <c r="R82">
        <v>12.567045079511409</v>
      </c>
      <c r="S82">
        <v>7.8168544335454895</v>
      </c>
      <c r="T82">
        <v>0</v>
      </c>
      <c r="U82">
        <v>61.678082614210041</v>
      </c>
      <c r="V82">
        <v>6.1608585365853665</v>
      </c>
      <c r="W82">
        <v>12.559811436419606</v>
      </c>
      <c r="X82">
        <v>41.539310384412254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10.831003657131676</v>
      </c>
      <c r="AE82">
        <v>14.650544386803297</v>
      </c>
      <c r="AF82">
        <v>0</v>
      </c>
      <c r="AG82">
        <v>11.426439731086894</v>
      </c>
      <c r="AH82">
        <v>45.846079092819593</v>
      </c>
      <c r="AI82">
        <v>1.8865979974399423</v>
      </c>
      <c r="AJ82">
        <v>0</v>
      </c>
      <c r="AK82">
        <v>15.155371154247542</v>
      </c>
      <c r="AL82">
        <v>0</v>
      </c>
      <c r="AM82">
        <v>4.6937166086393356</v>
      </c>
      <c r="AN82">
        <v>0.94221232327691096</v>
      </c>
      <c r="AO82">
        <v>0</v>
      </c>
      <c r="AP82">
        <v>2.2778438465617232</v>
      </c>
      <c r="AQ82">
        <v>0</v>
      </c>
      <c r="AR82">
        <v>10.797078599999999</v>
      </c>
      <c r="AS82">
        <v>9.8072376349778825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745.45129640171479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9.040000067998557</v>
      </c>
      <c r="L83">
        <v>318.2998912063515</v>
      </c>
      <c r="M83">
        <v>27.258848951151876</v>
      </c>
      <c r="N83">
        <v>35.19324542367238</v>
      </c>
      <c r="O83">
        <v>0</v>
      </c>
      <c r="P83">
        <v>39.572160699868647</v>
      </c>
      <c r="Q83">
        <v>6.4701716651418115</v>
      </c>
      <c r="R83">
        <v>12.567045079511409</v>
      </c>
      <c r="S83">
        <v>7.8168544335454895</v>
      </c>
      <c r="T83">
        <v>0</v>
      </c>
      <c r="U83">
        <v>61.678082614210041</v>
      </c>
      <c r="V83">
        <v>6.1608585365853665</v>
      </c>
      <c r="W83">
        <v>12.559811436419606</v>
      </c>
      <c r="X83">
        <v>41.539310384412254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10.831003657131676</v>
      </c>
      <c r="AE83">
        <v>14.650544386803297</v>
      </c>
      <c r="AF83">
        <v>0</v>
      </c>
      <c r="AG83">
        <v>11.426439731086894</v>
      </c>
      <c r="AH83">
        <v>45.846079092819593</v>
      </c>
      <c r="AI83">
        <v>1.8865979974399423</v>
      </c>
      <c r="AJ83">
        <v>0</v>
      </c>
      <c r="AK83">
        <v>15.155371154247542</v>
      </c>
      <c r="AL83">
        <v>0</v>
      </c>
      <c r="AM83">
        <v>4.6937166086393356</v>
      </c>
      <c r="AN83">
        <v>0.94221232327691096</v>
      </c>
      <c r="AO83">
        <v>0</v>
      </c>
      <c r="AP83">
        <v>2.2778438465617232</v>
      </c>
      <c r="AQ83">
        <v>0</v>
      </c>
      <c r="AR83">
        <v>10.797078599999999</v>
      </c>
      <c r="AS83">
        <v>9.8072376349778825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745.45129640171479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9.040000067998557</v>
      </c>
      <c r="L84">
        <v>318.2998912063515</v>
      </c>
      <c r="M84">
        <v>27.258848951151876</v>
      </c>
      <c r="N84">
        <v>35.19324542367238</v>
      </c>
      <c r="O84">
        <v>0</v>
      </c>
      <c r="P84">
        <v>39.572160699868647</v>
      </c>
      <c r="Q84">
        <v>6.4701716651418115</v>
      </c>
      <c r="R84">
        <v>12.567045079511409</v>
      </c>
      <c r="S84">
        <v>7.8168544335454895</v>
      </c>
      <c r="T84">
        <v>0</v>
      </c>
      <c r="U84">
        <v>61.678082614210041</v>
      </c>
      <c r="V84">
        <v>6.1608585365853665</v>
      </c>
      <c r="W84">
        <v>12.559811436419606</v>
      </c>
      <c r="X84">
        <v>41.539310384412254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10.831003657131676</v>
      </c>
      <c r="AE84">
        <v>14.650544386803297</v>
      </c>
      <c r="AF84">
        <v>0</v>
      </c>
      <c r="AG84">
        <v>11.426439731086894</v>
      </c>
      <c r="AH84">
        <v>45.846079092819593</v>
      </c>
      <c r="AI84">
        <v>1.8865979974399423</v>
      </c>
      <c r="AJ84">
        <v>0</v>
      </c>
      <c r="AK84">
        <v>15.155371154247542</v>
      </c>
      <c r="AL84">
        <v>0</v>
      </c>
      <c r="AM84">
        <v>4.6937166086393356</v>
      </c>
      <c r="AN84">
        <v>0.94221232327691096</v>
      </c>
      <c r="AO84">
        <v>0</v>
      </c>
      <c r="AP84">
        <v>2.2778438465617232</v>
      </c>
      <c r="AQ84">
        <v>0</v>
      </c>
      <c r="AR84">
        <v>10.797078599999999</v>
      </c>
      <c r="AS84">
        <v>9.8072376349778825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745.45129640171479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9.040000067998557</v>
      </c>
      <c r="L85">
        <v>318.2998912063515</v>
      </c>
      <c r="M85">
        <v>27.258848951151876</v>
      </c>
      <c r="N85">
        <v>35.19324542367238</v>
      </c>
      <c r="O85">
        <v>0</v>
      </c>
      <c r="P85">
        <v>39.572160699868647</v>
      </c>
      <c r="Q85">
        <v>6.4701716651418115</v>
      </c>
      <c r="R85">
        <v>12.567045079511409</v>
      </c>
      <c r="S85">
        <v>7.8168544335454895</v>
      </c>
      <c r="T85">
        <v>0</v>
      </c>
      <c r="U85">
        <v>61.678082614210041</v>
      </c>
      <c r="V85">
        <v>6.1608585365853665</v>
      </c>
      <c r="W85">
        <v>12.559811436419606</v>
      </c>
      <c r="X85">
        <v>41.539310384412254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10.831003657131676</v>
      </c>
      <c r="AE85">
        <v>14.650544386803297</v>
      </c>
      <c r="AF85">
        <v>0</v>
      </c>
      <c r="AG85">
        <v>11.426439731086894</v>
      </c>
      <c r="AH85">
        <v>45.846079092819593</v>
      </c>
      <c r="AI85">
        <v>1.8865979974399423</v>
      </c>
      <c r="AJ85">
        <v>0</v>
      </c>
      <c r="AK85">
        <v>15.155371154247542</v>
      </c>
      <c r="AL85">
        <v>0</v>
      </c>
      <c r="AM85">
        <v>4.6937166086393356</v>
      </c>
      <c r="AN85">
        <v>0.94221232327691096</v>
      </c>
      <c r="AO85">
        <v>0</v>
      </c>
      <c r="AP85">
        <v>2.2778438465617232</v>
      </c>
      <c r="AQ85">
        <v>0</v>
      </c>
      <c r="AR85">
        <v>10.797078599999999</v>
      </c>
      <c r="AS85">
        <v>9.8072376349778825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745.45129640171479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9.040000067998557</v>
      </c>
      <c r="L86">
        <v>318.2998912063515</v>
      </c>
      <c r="M86">
        <v>27.258848951151876</v>
      </c>
      <c r="N86">
        <v>35.19324542367238</v>
      </c>
      <c r="O86">
        <v>0</v>
      </c>
      <c r="P86">
        <v>39.572160699868647</v>
      </c>
      <c r="Q86">
        <v>6.4701716651418115</v>
      </c>
      <c r="R86">
        <v>12.567045079511409</v>
      </c>
      <c r="S86">
        <v>7.8168544335454895</v>
      </c>
      <c r="T86">
        <v>0</v>
      </c>
      <c r="U86">
        <v>61.678082614210041</v>
      </c>
      <c r="V86">
        <v>6.1608585365853665</v>
      </c>
      <c r="W86">
        <v>12.559811436419606</v>
      </c>
      <c r="X86">
        <v>41.539310384412254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11.426439731086894</v>
      </c>
      <c r="AH86">
        <v>45.326854998866565</v>
      </c>
      <c r="AI86">
        <v>1.8865979974399423</v>
      </c>
      <c r="AJ86">
        <v>0</v>
      </c>
      <c r="AK86">
        <v>15.155371154247542</v>
      </c>
      <c r="AL86">
        <v>0</v>
      </c>
      <c r="AM86">
        <v>4.6842345998447419</v>
      </c>
      <c r="AN86">
        <v>0.94221232327691096</v>
      </c>
      <c r="AO86">
        <v>0</v>
      </c>
      <c r="AP86">
        <v>2.2778438465617232</v>
      </c>
      <c r="AQ86">
        <v>0</v>
      </c>
      <c r="AR86">
        <v>10.797078599999999</v>
      </c>
      <c r="AS86">
        <v>9.4532202011080475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739.37949596796932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9.040000067998557</v>
      </c>
      <c r="L87">
        <v>318.2998912063515</v>
      </c>
      <c r="M87">
        <v>27.258848951151876</v>
      </c>
      <c r="N87">
        <v>35.19324542367238</v>
      </c>
      <c r="O87">
        <v>0</v>
      </c>
      <c r="P87">
        <v>39.572160699868647</v>
      </c>
      <c r="Q87">
        <v>6.4701716651418115</v>
      </c>
      <c r="R87">
        <v>12.567045079511409</v>
      </c>
      <c r="S87">
        <v>7.8168544335454895</v>
      </c>
      <c r="T87">
        <v>0</v>
      </c>
      <c r="U87">
        <v>61.678082614210041</v>
      </c>
      <c r="V87">
        <v>6.1608585365853665</v>
      </c>
      <c r="W87">
        <v>12.559811436419606</v>
      </c>
      <c r="X87">
        <v>41.539310384412254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11.426439731086894</v>
      </c>
      <c r="AH87">
        <v>45.326854998866565</v>
      </c>
      <c r="AI87">
        <v>5.2824742904295396</v>
      </c>
      <c r="AJ87">
        <v>0</v>
      </c>
      <c r="AK87">
        <v>15.155371154247542</v>
      </c>
      <c r="AL87">
        <v>0</v>
      </c>
      <c r="AM87">
        <v>4.6842345998447419</v>
      </c>
      <c r="AN87">
        <v>0.94221232327691096</v>
      </c>
      <c r="AO87">
        <v>0</v>
      </c>
      <c r="AP87">
        <v>2.2778438465617232</v>
      </c>
      <c r="AQ87">
        <v>0</v>
      </c>
      <c r="AR87">
        <v>10.797078599999999</v>
      </c>
      <c r="AS87">
        <v>9.4532202011080475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742.77537226095887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9.040000067998557</v>
      </c>
      <c r="L88">
        <v>318.2998912063515</v>
      </c>
      <c r="M88">
        <v>27.258848951151876</v>
      </c>
      <c r="N88">
        <v>35.19324542367238</v>
      </c>
      <c r="O88">
        <v>0</v>
      </c>
      <c r="P88">
        <v>39.572160699868647</v>
      </c>
      <c r="Q88">
        <v>6.4701716651418115</v>
      </c>
      <c r="R88">
        <v>12.567045079511409</v>
      </c>
      <c r="S88">
        <v>7.8168544335454895</v>
      </c>
      <c r="T88">
        <v>0</v>
      </c>
      <c r="U88">
        <v>61.678082614210041</v>
      </c>
      <c r="V88">
        <v>6.1608585365853665</v>
      </c>
      <c r="W88">
        <v>12.559811436419606</v>
      </c>
      <c r="X88">
        <v>41.539310384412254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11.426439731086894</v>
      </c>
      <c r="AH88">
        <v>45.326854998866565</v>
      </c>
      <c r="AI88">
        <v>5.2824742904295396</v>
      </c>
      <c r="AJ88">
        <v>0</v>
      </c>
      <c r="AK88">
        <v>15.155371154247542</v>
      </c>
      <c r="AL88">
        <v>0</v>
      </c>
      <c r="AM88">
        <v>4.6842345998447419</v>
      </c>
      <c r="AN88">
        <v>0.94221232327691096</v>
      </c>
      <c r="AO88">
        <v>0</v>
      </c>
      <c r="AP88">
        <v>2.2778438465617232</v>
      </c>
      <c r="AQ88">
        <v>0</v>
      </c>
      <c r="AR88">
        <v>10.797078599999999</v>
      </c>
      <c r="AS88">
        <v>9.4532202011080475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742.77537226095887</v>
      </c>
    </row>
    <row r="89" spans="1:117">
      <c r="A89" t="s">
        <v>131</v>
      </c>
      <c r="B89">
        <v>0</v>
      </c>
      <c r="C89">
        <v>0</v>
      </c>
      <c r="D89">
        <v>6.88</v>
      </c>
      <c r="E89">
        <v>0</v>
      </c>
      <c r="F89">
        <v>0</v>
      </c>
      <c r="G89">
        <v>11.419283563362608</v>
      </c>
      <c r="H89">
        <v>0</v>
      </c>
      <c r="I89">
        <v>0</v>
      </c>
      <c r="J89">
        <v>17.489277785694632</v>
      </c>
      <c r="K89">
        <v>9.040000067998557</v>
      </c>
      <c r="L89">
        <v>318.2998912063515</v>
      </c>
      <c r="M89">
        <v>27.258848951151876</v>
      </c>
      <c r="N89">
        <v>35.19324542367238</v>
      </c>
      <c r="O89">
        <v>0</v>
      </c>
      <c r="P89">
        <v>40.959809462074681</v>
      </c>
      <c r="Q89">
        <v>6.4701716651418115</v>
      </c>
      <c r="R89">
        <v>12.567045079511409</v>
      </c>
      <c r="S89">
        <v>7.8168544335454895</v>
      </c>
      <c r="T89">
        <v>0</v>
      </c>
      <c r="U89">
        <v>61.678082614210041</v>
      </c>
      <c r="V89">
        <v>6.1608585365853665</v>
      </c>
      <c r="W89">
        <v>12.559811436419606</v>
      </c>
      <c r="X89">
        <v>41.539310384412254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11.426439731086894</v>
      </c>
      <c r="AH89">
        <v>45.326854998866565</v>
      </c>
      <c r="AI89">
        <v>5.2824742904295396</v>
      </c>
      <c r="AJ89">
        <v>0</v>
      </c>
      <c r="AK89">
        <v>15.155371154247542</v>
      </c>
      <c r="AL89">
        <v>0</v>
      </c>
      <c r="AM89">
        <v>4.6842345998447419</v>
      </c>
      <c r="AN89">
        <v>0.94221232327691096</v>
      </c>
      <c r="AO89">
        <v>0</v>
      </c>
      <c r="AP89">
        <v>2.2778438465617232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779.95158237222211</v>
      </c>
    </row>
    <row r="90" spans="1:117">
      <c r="A90" t="s">
        <v>132</v>
      </c>
      <c r="B90">
        <v>0</v>
      </c>
      <c r="C90">
        <v>0</v>
      </c>
      <c r="D90">
        <v>12.24</v>
      </c>
      <c r="E90">
        <v>0</v>
      </c>
      <c r="F90">
        <v>0</v>
      </c>
      <c r="G90">
        <v>18.99079453298609</v>
      </c>
      <c r="H90">
        <v>0</v>
      </c>
      <c r="I90">
        <v>0</v>
      </c>
      <c r="J90">
        <v>19.86</v>
      </c>
      <c r="K90">
        <v>9.040000067998557</v>
      </c>
      <c r="L90">
        <v>318.2998912063515</v>
      </c>
      <c r="M90">
        <v>27.258848951151876</v>
      </c>
      <c r="N90">
        <v>35.19324542367238</v>
      </c>
      <c r="O90">
        <v>0</v>
      </c>
      <c r="P90">
        <v>40.959809462074681</v>
      </c>
      <c r="Q90">
        <v>6.4701716651418115</v>
      </c>
      <c r="R90">
        <v>12.567045079511409</v>
      </c>
      <c r="S90">
        <v>7.8168544335454895</v>
      </c>
      <c r="T90">
        <v>0</v>
      </c>
      <c r="U90">
        <v>61.678082614210041</v>
      </c>
      <c r="V90">
        <v>6.1608585365853665</v>
      </c>
      <c r="W90">
        <v>12.559811436419606</v>
      </c>
      <c r="X90">
        <v>41.539310384412254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10.831003657131676</v>
      </c>
      <c r="AE90">
        <v>14.650544386803297</v>
      </c>
      <c r="AF90">
        <v>0</v>
      </c>
      <c r="AG90">
        <v>11.426439731086894</v>
      </c>
      <c r="AH90">
        <v>45.846079092819593</v>
      </c>
      <c r="AI90">
        <v>5.2824742904295396</v>
      </c>
      <c r="AJ90">
        <v>0</v>
      </c>
      <c r="AK90">
        <v>15.155371154247542</v>
      </c>
      <c r="AL90">
        <v>0</v>
      </c>
      <c r="AM90">
        <v>4.6937166086393356</v>
      </c>
      <c r="AN90">
        <v>0.94221232327691096</v>
      </c>
      <c r="AO90">
        <v>0</v>
      </c>
      <c r="AP90">
        <v>2.2778438465617232</v>
      </c>
      <c r="AQ90">
        <v>0</v>
      </c>
      <c r="AR90">
        <v>10.797078599999999</v>
      </c>
      <c r="AS90">
        <v>9.8072376349778825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801.32561598989651</v>
      </c>
    </row>
    <row r="91" spans="1:117">
      <c r="A91" t="s">
        <v>133</v>
      </c>
      <c r="B91">
        <v>0</v>
      </c>
      <c r="C91">
        <v>0</v>
      </c>
      <c r="D91">
        <v>69.989999999999995</v>
      </c>
      <c r="E91">
        <v>0</v>
      </c>
      <c r="F91">
        <v>0</v>
      </c>
      <c r="G91">
        <v>118.49</v>
      </c>
      <c r="H91">
        <v>0</v>
      </c>
      <c r="I91">
        <v>0</v>
      </c>
      <c r="J91">
        <v>19.86</v>
      </c>
      <c r="K91">
        <v>9.040000067998557</v>
      </c>
      <c r="L91">
        <v>318.2998912063515</v>
      </c>
      <c r="M91">
        <v>27.258848951151876</v>
      </c>
      <c r="N91">
        <v>35.19324542367238</v>
      </c>
      <c r="O91">
        <v>0</v>
      </c>
      <c r="P91">
        <v>40.959809462074681</v>
      </c>
      <c r="Q91">
        <v>6.4701716651418115</v>
      </c>
      <c r="R91">
        <v>12.567045079511409</v>
      </c>
      <c r="S91">
        <v>7.8168544335454895</v>
      </c>
      <c r="T91">
        <v>0</v>
      </c>
      <c r="U91">
        <v>61.678082614210041</v>
      </c>
      <c r="V91">
        <v>6.1608585365853665</v>
      </c>
      <c r="W91">
        <v>12.559811436419606</v>
      </c>
      <c r="X91">
        <v>41.539310384412254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10.831003657131676</v>
      </c>
      <c r="AE91">
        <v>14.650544386803297</v>
      </c>
      <c r="AF91">
        <v>0</v>
      </c>
      <c r="AG91">
        <v>11.426439731086894</v>
      </c>
      <c r="AH91">
        <v>45.846079092819593</v>
      </c>
      <c r="AI91">
        <v>5.2824742904295396</v>
      </c>
      <c r="AJ91">
        <v>0</v>
      </c>
      <c r="AK91">
        <v>15.155371154247542</v>
      </c>
      <c r="AL91">
        <v>0</v>
      </c>
      <c r="AM91">
        <v>4.6937166086393356</v>
      </c>
      <c r="AN91">
        <v>0.94221232327691096</v>
      </c>
      <c r="AO91">
        <v>0</v>
      </c>
      <c r="AP91">
        <v>3.0371251287489645</v>
      </c>
      <c r="AQ91">
        <v>0</v>
      </c>
      <c r="AR91">
        <v>10.797078599999999</v>
      </c>
      <c r="AS91">
        <v>9.8072376349778825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959.33410273909749</v>
      </c>
    </row>
    <row r="92" spans="1:117">
      <c r="A92" t="s">
        <v>134</v>
      </c>
      <c r="B92">
        <v>0</v>
      </c>
      <c r="C92">
        <v>0</v>
      </c>
      <c r="D92">
        <v>108.63</v>
      </c>
      <c r="E92">
        <v>0</v>
      </c>
      <c r="F92">
        <v>0</v>
      </c>
      <c r="G92">
        <v>177.64930744543582</v>
      </c>
      <c r="H92">
        <v>0</v>
      </c>
      <c r="I92">
        <v>0</v>
      </c>
      <c r="J92">
        <v>19.86</v>
      </c>
      <c r="K92">
        <v>9.040000067998557</v>
      </c>
      <c r="L92">
        <v>318.2998912063515</v>
      </c>
      <c r="M92">
        <v>27.258848951151876</v>
      </c>
      <c r="N92">
        <v>35.19324542367238</v>
      </c>
      <c r="O92">
        <v>0</v>
      </c>
      <c r="P92">
        <v>40.959809462074681</v>
      </c>
      <c r="Q92">
        <v>6.4701716651418115</v>
      </c>
      <c r="R92">
        <v>12.567045079511409</v>
      </c>
      <c r="S92">
        <v>7.8168544335454895</v>
      </c>
      <c r="T92">
        <v>0</v>
      </c>
      <c r="U92">
        <v>61.678082614210041</v>
      </c>
      <c r="V92">
        <v>6.1608585365853665</v>
      </c>
      <c r="W92">
        <v>12.559811436419606</v>
      </c>
      <c r="X92">
        <v>41.539310384412254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10.831003657131676</v>
      </c>
      <c r="AE92">
        <v>14.650544386803297</v>
      </c>
      <c r="AF92">
        <v>0</v>
      </c>
      <c r="AG92">
        <v>11.426439731086894</v>
      </c>
      <c r="AH92">
        <v>45.846079092819593</v>
      </c>
      <c r="AI92">
        <v>5.2824742904295396</v>
      </c>
      <c r="AJ92">
        <v>0</v>
      </c>
      <c r="AK92">
        <v>15.155371154247542</v>
      </c>
      <c r="AL92">
        <v>0</v>
      </c>
      <c r="AM92">
        <v>4.6937166086393356</v>
      </c>
      <c r="AN92">
        <v>0.94221232327691096</v>
      </c>
      <c r="AO92">
        <v>0</v>
      </c>
      <c r="AP92">
        <v>3.0371251287489645</v>
      </c>
      <c r="AQ92">
        <v>0</v>
      </c>
      <c r="AR92">
        <v>10.797078599999999</v>
      </c>
      <c r="AS92">
        <v>9.8072376349778825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1057.1334101845337</v>
      </c>
    </row>
    <row r="93" spans="1:117">
      <c r="A93" t="s">
        <v>135</v>
      </c>
      <c r="B93">
        <v>0</v>
      </c>
      <c r="C93">
        <v>0</v>
      </c>
      <c r="D93">
        <v>132.58000000000001</v>
      </c>
      <c r="E93">
        <v>0</v>
      </c>
      <c r="F93">
        <v>0</v>
      </c>
      <c r="G93">
        <v>161.00941134346033</v>
      </c>
      <c r="H93">
        <v>0</v>
      </c>
      <c r="I93">
        <v>0</v>
      </c>
      <c r="J93">
        <v>17.490221323280945</v>
      </c>
      <c r="K93">
        <v>9.040000067998557</v>
      </c>
      <c r="L93">
        <v>318.2998912063515</v>
      </c>
      <c r="M93">
        <v>27.258848951151876</v>
      </c>
      <c r="N93">
        <v>35.19324542367238</v>
      </c>
      <c r="O93">
        <v>0</v>
      </c>
      <c r="P93">
        <v>40.959809462074681</v>
      </c>
      <c r="Q93">
        <v>6.4701716651418115</v>
      </c>
      <c r="R93">
        <v>12.567045079511409</v>
      </c>
      <c r="S93">
        <v>7.8168544335454895</v>
      </c>
      <c r="T93">
        <v>0</v>
      </c>
      <c r="U93">
        <v>61.678082614210041</v>
      </c>
      <c r="V93">
        <v>6.1608585365853665</v>
      </c>
      <c r="W93">
        <v>12.559811436419606</v>
      </c>
      <c r="X93">
        <v>41.539310384412254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10.831003657131676</v>
      </c>
      <c r="AE93">
        <v>14.650544386803297</v>
      </c>
      <c r="AF93">
        <v>0</v>
      </c>
      <c r="AG93">
        <v>11.426439731086894</v>
      </c>
      <c r="AH93">
        <v>45.846079092819593</v>
      </c>
      <c r="AI93">
        <v>5.2824742904295396</v>
      </c>
      <c r="AJ93">
        <v>0</v>
      </c>
      <c r="AK93">
        <v>15.155371154247542</v>
      </c>
      <c r="AL93">
        <v>0</v>
      </c>
      <c r="AM93">
        <v>4.6937166086393356</v>
      </c>
      <c r="AN93">
        <v>0.94221232327691096</v>
      </c>
      <c r="AO93">
        <v>0</v>
      </c>
      <c r="AP93">
        <v>3.0371251287489645</v>
      </c>
      <c r="AQ93">
        <v>0</v>
      </c>
      <c r="AR93">
        <v>10.797078599999999</v>
      </c>
      <c r="AS93">
        <v>9.8072376349778825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1062.073735405839</v>
      </c>
    </row>
    <row r="94" spans="1:117">
      <c r="A94" t="s">
        <v>136</v>
      </c>
      <c r="B94">
        <v>0</v>
      </c>
      <c r="C94">
        <v>0</v>
      </c>
      <c r="D94">
        <v>171.26000000000002</v>
      </c>
      <c r="E94">
        <v>0</v>
      </c>
      <c r="F94">
        <v>0</v>
      </c>
      <c r="G94">
        <v>161.00941134346033</v>
      </c>
      <c r="H94">
        <v>0</v>
      </c>
      <c r="I94">
        <v>0</v>
      </c>
      <c r="J94">
        <v>17.490221323280945</v>
      </c>
      <c r="K94">
        <v>9.040000067998557</v>
      </c>
      <c r="L94">
        <v>318.2998912063515</v>
      </c>
      <c r="M94">
        <v>27.258848951151876</v>
      </c>
      <c r="N94">
        <v>35.19324542367238</v>
      </c>
      <c r="O94">
        <v>0</v>
      </c>
      <c r="P94">
        <v>40.959809462074681</v>
      </c>
      <c r="Q94">
        <v>6.4701716651418115</v>
      </c>
      <c r="R94">
        <v>12.567045079511409</v>
      </c>
      <c r="S94">
        <v>7.8168544335454895</v>
      </c>
      <c r="T94">
        <v>0</v>
      </c>
      <c r="U94">
        <v>61.678082614210041</v>
      </c>
      <c r="V94">
        <v>6.1608585365853665</v>
      </c>
      <c r="W94">
        <v>12.559811436419606</v>
      </c>
      <c r="X94">
        <v>41.539310384412254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11.426439731086894</v>
      </c>
      <c r="AH94">
        <v>45.326854998866565</v>
      </c>
      <c r="AI94">
        <v>5.2824742904295396</v>
      </c>
      <c r="AJ94">
        <v>0</v>
      </c>
      <c r="AK94">
        <v>15.155371154247542</v>
      </c>
      <c r="AL94">
        <v>0</v>
      </c>
      <c r="AM94">
        <v>4.6842345998447419</v>
      </c>
      <c r="AN94">
        <v>0.94221232327691096</v>
      </c>
      <c r="AO94">
        <v>0</v>
      </c>
      <c r="AP94">
        <v>2.2778438465617232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1094.8772549512703</v>
      </c>
    </row>
    <row r="95" spans="1:117">
      <c r="A95" t="s">
        <v>137</v>
      </c>
      <c r="B95">
        <v>0</v>
      </c>
      <c r="C95">
        <v>0</v>
      </c>
      <c r="D95">
        <v>173.15490997383483</v>
      </c>
      <c r="E95">
        <v>0</v>
      </c>
      <c r="F95">
        <v>0</v>
      </c>
      <c r="G95">
        <v>161.00941134346033</v>
      </c>
      <c r="H95">
        <v>0</v>
      </c>
      <c r="I95">
        <v>0</v>
      </c>
      <c r="J95">
        <v>17.490221323280945</v>
      </c>
      <c r="K95">
        <v>9.040000067998557</v>
      </c>
      <c r="L95">
        <v>318.2998912063515</v>
      </c>
      <c r="M95">
        <v>27.258848951151876</v>
      </c>
      <c r="N95">
        <v>35.19324542367238</v>
      </c>
      <c r="O95">
        <v>0</v>
      </c>
      <c r="P95">
        <v>40.959809462074681</v>
      </c>
      <c r="Q95">
        <v>6.4701716651418115</v>
      </c>
      <c r="R95">
        <v>12.567045079511409</v>
      </c>
      <c r="S95">
        <v>7.8168544335454895</v>
      </c>
      <c r="T95">
        <v>0</v>
      </c>
      <c r="U95">
        <v>61.678082614210041</v>
      </c>
      <c r="V95">
        <v>6.1608585365853665</v>
      </c>
      <c r="W95">
        <v>12.559811436419606</v>
      </c>
      <c r="X95">
        <v>41.539310384412254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11.426439731086894</v>
      </c>
      <c r="AH95">
        <v>45.326854998866565</v>
      </c>
      <c r="AI95">
        <v>5.2824742904295396</v>
      </c>
      <c r="AJ95">
        <v>0</v>
      </c>
      <c r="AK95">
        <v>15.155371154247542</v>
      </c>
      <c r="AL95">
        <v>0</v>
      </c>
      <c r="AM95">
        <v>4.6842345998447419</v>
      </c>
      <c r="AN95">
        <v>0.94221232327691096</v>
      </c>
      <c r="AO95">
        <v>0</v>
      </c>
      <c r="AP95">
        <v>2.8473048082021535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1097.3416258867453</v>
      </c>
    </row>
    <row r="96" spans="1:117">
      <c r="A96" t="s">
        <v>138</v>
      </c>
      <c r="B96">
        <v>0</v>
      </c>
      <c r="C96">
        <v>0</v>
      </c>
      <c r="D96">
        <v>173.15490997383483</v>
      </c>
      <c r="E96">
        <v>0</v>
      </c>
      <c r="F96">
        <v>0</v>
      </c>
      <c r="G96">
        <v>161.00941134346033</v>
      </c>
      <c r="H96">
        <v>0</v>
      </c>
      <c r="I96">
        <v>0</v>
      </c>
      <c r="J96">
        <v>17.490221323280945</v>
      </c>
      <c r="K96">
        <v>9.040000067998557</v>
      </c>
      <c r="L96">
        <v>318.2998912063515</v>
      </c>
      <c r="M96">
        <v>27.258848951151876</v>
      </c>
      <c r="N96">
        <v>35.19324542367238</v>
      </c>
      <c r="O96">
        <v>0</v>
      </c>
      <c r="P96">
        <v>40.959809462074681</v>
      </c>
      <c r="Q96">
        <v>6.4701716651418115</v>
      </c>
      <c r="R96">
        <v>12.567045079511409</v>
      </c>
      <c r="S96">
        <v>7.8168544335454895</v>
      </c>
      <c r="T96">
        <v>0</v>
      </c>
      <c r="U96">
        <v>61.678082614210041</v>
      </c>
      <c r="V96">
        <v>6.1608585365853665</v>
      </c>
      <c r="W96">
        <v>12.559811436419606</v>
      </c>
      <c r="X96">
        <v>41.539310384412254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11.426439731086894</v>
      </c>
      <c r="AH96">
        <v>45.326854998866565</v>
      </c>
      <c r="AI96">
        <v>5.2824742904295396</v>
      </c>
      <c r="AJ96">
        <v>0</v>
      </c>
      <c r="AK96">
        <v>15.155371154247542</v>
      </c>
      <c r="AL96">
        <v>0</v>
      </c>
      <c r="AM96">
        <v>3.9509399948415478</v>
      </c>
      <c r="AN96">
        <v>0.94221232327691096</v>
      </c>
      <c r="AO96">
        <v>0</v>
      </c>
      <c r="AP96">
        <v>2.8473048082021535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1096.608331281742</v>
      </c>
    </row>
    <row r="97" spans="1:117">
      <c r="A97" t="s">
        <v>139</v>
      </c>
      <c r="B97">
        <v>0</v>
      </c>
      <c r="C97">
        <v>0</v>
      </c>
      <c r="D97">
        <v>173.15490997383483</v>
      </c>
      <c r="E97">
        <v>0</v>
      </c>
      <c r="F97">
        <v>0</v>
      </c>
      <c r="G97">
        <v>186.20939450835814</v>
      </c>
      <c r="H97">
        <v>0</v>
      </c>
      <c r="I97">
        <v>0</v>
      </c>
      <c r="J97">
        <v>17.490221323280945</v>
      </c>
      <c r="K97">
        <v>9.040000067998557</v>
      </c>
      <c r="L97">
        <v>318.2998912063515</v>
      </c>
      <c r="M97">
        <v>27.258848951151876</v>
      </c>
      <c r="N97">
        <v>35.19324542367238</v>
      </c>
      <c r="O97">
        <v>0</v>
      </c>
      <c r="P97">
        <v>40.959809462074681</v>
      </c>
      <c r="Q97">
        <v>6.4701716651418115</v>
      </c>
      <c r="R97">
        <v>12.567045079511409</v>
      </c>
      <c r="S97">
        <v>7.8168544335454895</v>
      </c>
      <c r="T97">
        <v>0</v>
      </c>
      <c r="U97">
        <v>61.678082614210041</v>
      </c>
      <c r="V97">
        <v>6.1608585365853665</v>
      </c>
      <c r="W97">
        <v>12.559811436419606</v>
      </c>
      <c r="X97">
        <v>41.539310384412254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11.426439731086894</v>
      </c>
      <c r="AH97">
        <v>45.326854998866565</v>
      </c>
      <c r="AI97">
        <v>5.2824742904295396</v>
      </c>
      <c r="AJ97">
        <v>0</v>
      </c>
      <c r="AK97">
        <v>15.155371154247542</v>
      </c>
      <c r="AL97">
        <v>0</v>
      </c>
      <c r="AM97">
        <v>3.9509399948415478</v>
      </c>
      <c r="AN97">
        <v>0.94221232327691096</v>
      </c>
      <c r="AO97">
        <v>0</v>
      </c>
      <c r="AP97">
        <v>1.3287422438276719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1120.2897518822656</v>
      </c>
    </row>
    <row r="98" spans="1:117">
      <c r="A98" t="s">
        <v>140</v>
      </c>
      <c r="B98">
        <v>0</v>
      </c>
      <c r="C98">
        <v>0</v>
      </c>
      <c r="D98">
        <v>173.15490997383483</v>
      </c>
      <c r="E98">
        <v>0</v>
      </c>
      <c r="F98">
        <v>0</v>
      </c>
      <c r="G98">
        <v>186.20939450835814</v>
      </c>
      <c r="H98">
        <v>0</v>
      </c>
      <c r="I98">
        <v>0</v>
      </c>
      <c r="J98">
        <v>17.490221323280945</v>
      </c>
      <c r="K98">
        <v>9.040000067998557</v>
      </c>
      <c r="L98">
        <v>318.2998912063515</v>
      </c>
      <c r="M98">
        <v>27.258848951151876</v>
      </c>
      <c r="N98">
        <v>35.19324542367238</v>
      </c>
      <c r="O98">
        <v>0</v>
      </c>
      <c r="P98">
        <v>40.959809462074681</v>
      </c>
      <c r="Q98">
        <v>6.4701716651418115</v>
      </c>
      <c r="R98">
        <v>12.567045079511409</v>
      </c>
      <c r="S98">
        <v>7.8168544335454895</v>
      </c>
      <c r="T98">
        <v>0</v>
      </c>
      <c r="U98">
        <v>61.678082614210041</v>
      </c>
      <c r="V98">
        <v>6.1608585365853665</v>
      </c>
      <c r="W98">
        <v>12.559811436419606</v>
      </c>
      <c r="X98">
        <v>41.539310384412254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11.426439731086894</v>
      </c>
      <c r="AH98">
        <v>45.326854998866565</v>
      </c>
      <c r="AI98">
        <v>5.2824742904295396</v>
      </c>
      <c r="AJ98">
        <v>0</v>
      </c>
      <c r="AK98">
        <v>15.155371154247542</v>
      </c>
      <c r="AL98">
        <v>0</v>
      </c>
      <c r="AM98">
        <v>3.9509399948415478</v>
      </c>
      <c r="AN98">
        <v>0.94221232327691096</v>
      </c>
      <c r="AO98">
        <v>0</v>
      </c>
      <c r="AP98">
        <v>1.3287422438276719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1120.2897518822656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0.31074834398053119</v>
      </c>
      <c r="E99">
        <f t="shared" si="2"/>
        <v>0</v>
      </c>
      <c r="F99">
        <f t="shared" si="2"/>
        <v>0</v>
      </c>
      <c r="G99">
        <f t="shared" si="2"/>
        <v>0.35475525359205995</v>
      </c>
      <c r="H99">
        <f t="shared" si="2"/>
        <v>0</v>
      </c>
      <c r="I99">
        <f t="shared" si="2"/>
        <v>0</v>
      </c>
      <c r="J99">
        <f t="shared" si="2"/>
        <v>6.2398088431345061E-2</v>
      </c>
      <c r="K99">
        <f t="shared" si="2"/>
        <v>0.1905585542362852</v>
      </c>
      <c r="L99">
        <f t="shared" si="2"/>
        <v>5.4690509542048433</v>
      </c>
      <c r="M99">
        <f t="shared" si="2"/>
        <v>0.65421237482764361</v>
      </c>
      <c r="N99">
        <f t="shared" si="2"/>
        <v>0.84463789016813862</v>
      </c>
      <c r="O99">
        <f t="shared" si="2"/>
        <v>0</v>
      </c>
      <c r="P99">
        <f t="shared" si="2"/>
        <v>0.94748758690165313</v>
      </c>
      <c r="Q99">
        <f t="shared" si="2"/>
        <v>0.1360554001307209</v>
      </c>
      <c r="R99">
        <f t="shared" si="2"/>
        <v>0.26472515241320976</v>
      </c>
      <c r="S99">
        <f t="shared" si="2"/>
        <v>0.16470416594362786</v>
      </c>
      <c r="T99">
        <f t="shared" si="2"/>
        <v>0</v>
      </c>
      <c r="U99">
        <f t="shared" si="2"/>
        <v>1.4731397124566659</v>
      </c>
      <c r="V99">
        <f t="shared" si="2"/>
        <v>0.13331365610671111</v>
      </c>
      <c r="W99">
        <f t="shared" si="2"/>
        <v>0.29416957832352369</v>
      </c>
      <c r="X99">
        <f t="shared" si="2"/>
        <v>0.9806685600771764</v>
      </c>
      <c r="Y99">
        <f t="shared" si="2"/>
        <v>0</v>
      </c>
      <c r="Z99">
        <f t="shared" si="2"/>
        <v>7.4507798761363653E-2</v>
      </c>
      <c r="AA99">
        <f t="shared" si="2"/>
        <v>0.26917134616223581</v>
      </c>
      <c r="AB99">
        <f t="shared" si="2"/>
        <v>0.28207341075471359</v>
      </c>
      <c r="AC99">
        <f t="shared" si="2"/>
        <v>0.20673047604981659</v>
      </c>
      <c r="AD99">
        <f t="shared" si="2"/>
        <v>0.2565359081015563</v>
      </c>
      <c r="AE99">
        <f t="shared" si="2"/>
        <v>0.35161306528327974</v>
      </c>
      <c r="AF99">
        <f t="shared" si="2"/>
        <v>0</v>
      </c>
      <c r="AG99">
        <f t="shared" si="2"/>
        <v>0.27423455354608578</v>
      </c>
      <c r="AH99">
        <f t="shared" si="2"/>
        <v>1.0894021922546566</v>
      </c>
      <c r="AI99">
        <f t="shared" si="2"/>
        <v>0.12698691063678982</v>
      </c>
      <c r="AJ99">
        <f t="shared" si="2"/>
        <v>0</v>
      </c>
      <c r="AK99">
        <f t="shared" si="2"/>
        <v>0.36372890770194133</v>
      </c>
      <c r="AL99">
        <f t="shared" si="2"/>
        <v>0</v>
      </c>
      <c r="AM99">
        <f t="shared" si="2"/>
        <v>3.9505054339374429E-2</v>
      </c>
      <c r="AN99">
        <f t="shared" si="2"/>
        <v>2.3056487299763059E-2</v>
      </c>
      <c r="AO99">
        <f t="shared" si="2"/>
        <v>1.5683836896000008E-3</v>
      </c>
      <c r="AP99">
        <f t="shared" si="2"/>
        <v>5.1327413694117641E-2</v>
      </c>
      <c r="AQ99">
        <f t="shared" si="2"/>
        <v>0</v>
      </c>
      <c r="AR99">
        <f t="shared" si="2"/>
        <v>0.26600075459999972</v>
      </c>
      <c r="AS99">
        <f t="shared" si="2"/>
        <v>0.22793933712820247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16.185007271797627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0.30032106623608446</v>
      </c>
      <c r="E3">
        <v>0</v>
      </c>
      <c r="F3">
        <v>0</v>
      </c>
      <c r="G3">
        <v>0.16056370943569856</v>
      </c>
      <c r="H3">
        <v>0</v>
      </c>
      <c r="I3">
        <v>0</v>
      </c>
      <c r="J3">
        <v>0</v>
      </c>
      <c r="K3">
        <v>2.7900000209862803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3.55009785049094</v>
      </c>
      <c r="Q3">
        <v>0.41001087831655991</v>
      </c>
      <c r="R3">
        <v>1.2796991011753862</v>
      </c>
      <c r="S3">
        <v>0.62974658479970047</v>
      </c>
      <c r="T3">
        <v>1.5625860402684564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4.4783254779977932</v>
      </c>
      <c r="AH3">
        <v>13.673108715289905</v>
      </c>
      <c r="AI3">
        <v>1.4067898347996095</v>
      </c>
      <c r="AJ3">
        <v>0</v>
      </c>
      <c r="AK3">
        <v>8.3562986328157454</v>
      </c>
      <c r="AL3">
        <v>0</v>
      </c>
      <c r="AM3">
        <v>1.5162636705642742</v>
      </c>
      <c r="AN3">
        <v>7.0339466803502754E-2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4.3684108598014886</v>
      </c>
      <c r="AZ3">
        <v>5.178471140546006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92.572708549308828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2.7900000209862803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3.55009785049094</v>
      </c>
      <c r="Q4">
        <v>0.41001087831655991</v>
      </c>
      <c r="R4">
        <v>1.2796991011753862</v>
      </c>
      <c r="S4">
        <v>0.62974658479970047</v>
      </c>
      <c r="T4">
        <v>1.5625860402684564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4.4783254779977932</v>
      </c>
      <c r="AH4">
        <v>13.673108715289905</v>
      </c>
      <c r="AI4">
        <v>1.4067898347996095</v>
      </c>
      <c r="AJ4">
        <v>0</v>
      </c>
      <c r="AK4">
        <v>8.3562986328157454</v>
      </c>
      <c r="AL4">
        <v>0</v>
      </c>
      <c r="AM4">
        <v>1.5162636705642742</v>
      </c>
      <c r="AN4">
        <v>7.0339466803502754E-2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4.3684108598014886</v>
      </c>
      <c r="AZ4">
        <v>5.178471140546006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92.111823773637056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2.7900000209862803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3.5401220725434159</v>
      </c>
      <c r="Q5">
        <v>0.41001087831655991</v>
      </c>
      <c r="R5">
        <v>1.2796991011753862</v>
      </c>
      <c r="S5">
        <v>0.62974658479970047</v>
      </c>
      <c r="T5">
        <v>1.5625860402684564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4.4783254779977932</v>
      </c>
      <c r="AH5">
        <v>13.673108715289905</v>
      </c>
      <c r="AI5">
        <v>1.4067898347996095</v>
      </c>
      <c r="AJ5">
        <v>0</v>
      </c>
      <c r="AK5">
        <v>8.3562986328157454</v>
      </c>
      <c r="AL5">
        <v>0</v>
      </c>
      <c r="AM5">
        <v>1.5162636705642742</v>
      </c>
      <c r="AN5">
        <v>7.0339466803502754E-2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4.3684108598014886</v>
      </c>
      <c r="AZ5">
        <v>5.178471140546006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92.101847995689525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2.7900000209862803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3.5501938459573839</v>
      </c>
      <c r="Q6">
        <v>0.41001087831655991</v>
      </c>
      <c r="R6">
        <v>1.2796991011753862</v>
      </c>
      <c r="S6">
        <v>0.62974658479970047</v>
      </c>
      <c r="T6">
        <v>1.5625860402684564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4.4783254779977932</v>
      </c>
      <c r="AH6">
        <v>13.673108715289905</v>
      </c>
      <c r="AI6">
        <v>1.4067898347996095</v>
      </c>
      <c r="AJ6">
        <v>0</v>
      </c>
      <c r="AK6">
        <v>8.3562986328157454</v>
      </c>
      <c r="AL6">
        <v>0</v>
      </c>
      <c r="AM6">
        <v>1.5162636705642742</v>
      </c>
      <c r="AN6">
        <v>7.0339466803502754E-2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4.3684108598014886</v>
      </c>
      <c r="AZ6">
        <v>5.178471140546006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92.111919769103494</v>
      </c>
    </row>
    <row r="7" spans="1:117">
      <c r="A7" t="s">
        <v>49</v>
      </c>
      <c r="B7">
        <v>0</v>
      </c>
      <c r="C7">
        <v>0</v>
      </c>
      <c r="D7">
        <v>0.18964267741935487</v>
      </c>
      <c r="E7">
        <v>0</v>
      </c>
      <c r="F7">
        <v>0</v>
      </c>
      <c r="G7">
        <v>0.27030392307692308</v>
      </c>
      <c r="H7">
        <v>0</v>
      </c>
      <c r="I7">
        <v>0</v>
      </c>
      <c r="J7">
        <v>0</v>
      </c>
      <c r="K7">
        <v>2.7900000209862803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3.5501938459573839</v>
      </c>
      <c r="Q7">
        <v>0.41001087831655991</v>
      </c>
      <c r="R7">
        <v>1.2796991011753862</v>
      </c>
      <c r="S7">
        <v>0.62974658479970047</v>
      </c>
      <c r="T7">
        <v>1.5625860402684564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3.5379484326271724</v>
      </c>
      <c r="AE7">
        <v>4.9278567270912079</v>
      </c>
      <c r="AF7">
        <v>0</v>
      </c>
      <c r="AG7">
        <v>4.4783254779977932</v>
      </c>
      <c r="AH7">
        <v>13.673108715289905</v>
      </c>
      <c r="AI7">
        <v>1.4067898347996095</v>
      </c>
      <c r="AJ7">
        <v>0</v>
      </c>
      <c r="AK7">
        <v>8.3562986328157454</v>
      </c>
      <c r="AL7">
        <v>0</v>
      </c>
      <c r="AM7">
        <v>1.5162636705642742</v>
      </c>
      <c r="AN7">
        <v>7.0339466803502754E-2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4.3684108598014886</v>
      </c>
      <c r="AZ7">
        <v>5.178471140546006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92.571866369599775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2.7900000209862803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3.5501938459573839</v>
      </c>
      <c r="Q8">
        <v>0.41001087831655991</v>
      </c>
      <c r="R8">
        <v>1.2796991011753862</v>
      </c>
      <c r="S8">
        <v>0.62974658479970047</v>
      </c>
      <c r="T8">
        <v>1.5625860402684564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3.5379484326271724</v>
      </c>
      <c r="AE8">
        <v>4.9278567270912079</v>
      </c>
      <c r="AF8">
        <v>0</v>
      </c>
      <c r="AG8">
        <v>4.4783254779977932</v>
      </c>
      <c r="AH8">
        <v>13.673108715289905</v>
      </c>
      <c r="AI8">
        <v>1.4067898347996095</v>
      </c>
      <c r="AJ8">
        <v>0</v>
      </c>
      <c r="AK8">
        <v>8.3562986328157454</v>
      </c>
      <c r="AL8">
        <v>0</v>
      </c>
      <c r="AM8">
        <v>1.5162636705642742</v>
      </c>
      <c r="AN8">
        <v>7.0339466803502754E-2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4.3684108598014886</v>
      </c>
      <c r="AZ8">
        <v>5.178471140546006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92.111919769103494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2.7900000209862803</v>
      </c>
      <c r="L9">
        <v>9.1597090994633525</v>
      </c>
      <c r="M9">
        <v>2.55989190443686</v>
      </c>
      <c r="N9">
        <v>2.8502628433494257</v>
      </c>
      <c r="O9">
        <v>3.1700094743142539</v>
      </c>
      <c r="P9">
        <v>3.5501938459573839</v>
      </c>
      <c r="Q9">
        <v>0.41001087831655991</v>
      </c>
      <c r="R9">
        <v>1.2796991011753862</v>
      </c>
      <c r="S9">
        <v>0.62974658479970047</v>
      </c>
      <c r="T9">
        <v>1.5625860402684564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3.5379484326271724</v>
      </c>
      <c r="AE9">
        <v>4.9278567270912079</v>
      </c>
      <c r="AF9">
        <v>0</v>
      </c>
      <c r="AG9">
        <v>4.4783254779977932</v>
      </c>
      <c r="AH9">
        <v>13.673108715289905</v>
      </c>
      <c r="AI9">
        <v>1.7904597108618174</v>
      </c>
      <c r="AJ9">
        <v>0</v>
      </c>
      <c r="AK9">
        <v>8.3562986328157454</v>
      </c>
      <c r="AL9">
        <v>0</v>
      </c>
      <c r="AM9">
        <v>1.5162636705642742</v>
      </c>
      <c r="AN9">
        <v>7.0339466803502754E-2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4.3684108598014886</v>
      </c>
      <c r="AZ9">
        <v>5.178471140546006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92.495589645165708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2.7900000209862803</v>
      </c>
      <c r="L10">
        <v>9.1597090994633525</v>
      </c>
      <c r="M10">
        <v>2.55989190443686</v>
      </c>
      <c r="N10">
        <v>2.8502628433494257</v>
      </c>
      <c r="O10">
        <v>3.1700094743142539</v>
      </c>
      <c r="P10">
        <v>3.5501938459573839</v>
      </c>
      <c r="Q10">
        <v>0.41001087831655991</v>
      </c>
      <c r="R10">
        <v>1.2796991011753862</v>
      </c>
      <c r="S10">
        <v>0.62974658479970047</v>
      </c>
      <c r="T10">
        <v>1.5625860402684564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3.5379484326271724</v>
      </c>
      <c r="AE10">
        <v>4.9278567270912079</v>
      </c>
      <c r="AF10">
        <v>0</v>
      </c>
      <c r="AG10">
        <v>4.4783254779977932</v>
      </c>
      <c r="AH10">
        <v>13.673108715289905</v>
      </c>
      <c r="AI10">
        <v>1.7904597108618174</v>
      </c>
      <c r="AJ10">
        <v>0</v>
      </c>
      <c r="AK10">
        <v>8.3562986328157454</v>
      </c>
      <c r="AL10">
        <v>0</v>
      </c>
      <c r="AM10">
        <v>1.5162636705642742</v>
      </c>
      <c r="AN10">
        <v>7.0339466803502754E-2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4.3684108598014886</v>
      </c>
      <c r="AZ10">
        <v>5.178471140546006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92.495589645165708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2.7900000209862803</v>
      </c>
      <c r="L11">
        <v>9.1597090994633525</v>
      </c>
      <c r="M11">
        <v>2.55989190443686</v>
      </c>
      <c r="N11">
        <v>2.8502628433494257</v>
      </c>
      <c r="O11">
        <v>3.1700094743142539</v>
      </c>
      <c r="P11">
        <v>3.5501938459573839</v>
      </c>
      <c r="Q11">
        <v>0.41001087831655991</v>
      </c>
      <c r="R11">
        <v>1.2796991011753862</v>
      </c>
      <c r="S11">
        <v>0.62974658479970047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3.5379484326271724</v>
      </c>
      <c r="AE11">
        <v>4.9278567270912079</v>
      </c>
      <c r="AF11">
        <v>0</v>
      </c>
      <c r="AG11">
        <v>4.4783254779977932</v>
      </c>
      <c r="AH11">
        <v>13.673108715289905</v>
      </c>
      <c r="AI11">
        <v>1.7904597108618174</v>
      </c>
      <c r="AJ11">
        <v>0</v>
      </c>
      <c r="AK11">
        <v>8.3562986328157454</v>
      </c>
      <c r="AL11">
        <v>0</v>
      </c>
      <c r="AM11">
        <v>1.5162636705642742</v>
      </c>
      <c r="AN11">
        <v>7.0339466803502754E-2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4.3684108598014886</v>
      </c>
      <c r="AZ11">
        <v>5.178471140546006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92.495589645165708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2.7900000209862803</v>
      </c>
      <c r="L12">
        <v>9.1597090994633525</v>
      </c>
      <c r="M12">
        <v>2.55989190443686</v>
      </c>
      <c r="N12">
        <v>2.8502628433494257</v>
      </c>
      <c r="O12">
        <v>3.1700094743142539</v>
      </c>
      <c r="P12">
        <v>3.5501938459573839</v>
      </c>
      <c r="Q12">
        <v>0.41001087831655991</v>
      </c>
      <c r="R12">
        <v>1.2796991011753862</v>
      </c>
      <c r="S12">
        <v>0.62974658479970047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3.5379484326271724</v>
      </c>
      <c r="AE12">
        <v>4.9278567270912079</v>
      </c>
      <c r="AF12">
        <v>0</v>
      </c>
      <c r="AG12">
        <v>4.4783254779977932</v>
      </c>
      <c r="AH12">
        <v>13.673108715289905</v>
      </c>
      <c r="AI12">
        <v>1.7904597108618174</v>
      </c>
      <c r="AJ12">
        <v>0</v>
      </c>
      <c r="AK12">
        <v>8.3562986328157454</v>
      </c>
      <c r="AL12">
        <v>0</v>
      </c>
      <c r="AM12">
        <v>1.5162636705642742</v>
      </c>
      <c r="AN12">
        <v>7.0339466803502754E-2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4.3684108598014886</v>
      </c>
      <c r="AZ12">
        <v>5.178471140546006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92.495589645165708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2.7900000209862803</v>
      </c>
      <c r="L13">
        <v>9.1597090994633525</v>
      </c>
      <c r="M13">
        <v>2.55989190443686</v>
      </c>
      <c r="N13">
        <v>2.8502628433494257</v>
      </c>
      <c r="O13">
        <v>3.1700094743142539</v>
      </c>
      <c r="P13">
        <v>3.5501938459573839</v>
      </c>
      <c r="Q13">
        <v>0.41001087831655991</v>
      </c>
      <c r="R13">
        <v>1.2796991011753862</v>
      </c>
      <c r="S13">
        <v>0.62974658479970047</v>
      </c>
      <c r="T13">
        <v>1.5625860402684564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3.5379484326271724</v>
      </c>
      <c r="AE13">
        <v>4.9278567270912079</v>
      </c>
      <c r="AF13">
        <v>0</v>
      </c>
      <c r="AG13">
        <v>4.4783254779977932</v>
      </c>
      <c r="AH13">
        <v>13.673108715289905</v>
      </c>
      <c r="AI13">
        <v>1.7904597108618174</v>
      </c>
      <c r="AJ13">
        <v>0</v>
      </c>
      <c r="AK13">
        <v>8.3562986328157454</v>
      </c>
      <c r="AL13">
        <v>0</v>
      </c>
      <c r="AM13">
        <v>1.0103308865366654</v>
      </c>
      <c r="AN13">
        <v>7.0339466803502754E-2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4.3684108598014886</v>
      </c>
      <c r="AZ13">
        <v>5.178471140546006</v>
      </c>
      <c r="BA13">
        <v>3.4179899631901844</v>
      </c>
      <c r="BB13">
        <v>2.7178544555984558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91.989656861138101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2.7900000209862803</v>
      </c>
      <c r="L14">
        <v>9.1597090994633525</v>
      </c>
      <c r="M14">
        <v>2.55989190443686</v>
      </c>
      <c r="N14">
        <v>2.8502628433494257</v>
      </c>
      <c r="O14">
        <v>3.1700094743142539</v>
      </c>
      <c r="P14">
        <v>3.5501938459573839</v>
      </c>
      <c r="Q14">
        <v>0.41001087831655991</v>
      </c>
      <c r="R14">
        <v>1.2796991011753862</v>
      </c>
      <c r="S14">
        <v>0.62974658479970047</v>
      </c>
      <c r="T14">
        <v>1.5625860402684564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3.5379484326271724</v>
      </c>
      <c r="AE14">
        <v>4.9278567270912079</v>
      </c>
      <c r="AF14">
        <v>0</v>
      </c>
      <c r="AG14">
        <v>4.4783254779977932</v>
      </c>
      <c r="AH14">
        <v>13.673108715289905</v>
      </c>
      <c r="AI14">
        <v>1.7904597108618174</v>
      </c>
      <c r="AJ14">
        <v>0</v>
      </c>
      <c r="AK14">
        <v>8.3562986328157454</v>
      </c>
      <c r="AL14">
        <v>0</v>
      </c>
      <c r="AM14">
        <v>0.48598192428642695</v>
      </c>
      <c r="AN14">
        <v>7.0339466803502754E-2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4.3684108598014886</v>
      </c>
      <c r="AZ14">
        <v>5.178471140546006</v>
      </c>
      <c r="BA14">
        <v>3.4179899631901844</v>
      </c>
      <c r="BB14">
        <v>2.7178544555984558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91.465307898887858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2.7900000209862803</v>
      </c>
      <c r="L15">
        <v>9.1597090994633525</v>
      </c>
      <c r="M15">
        <v>2.55989190443686</v>
      </c>
      <c r="N15">
        <v>2.8502628433494257</v>
      </c>
      <c r="O15">
        <v>3.1700094743142539</v>
      </c>
      <c r="P15">
        <v>3.5501938459573839</v>
      </c>
      <c r="Q15">
        <v>0.41001087831655991</v>
      </c>
      <c r="R15">
        <v>1.2796991011753862</v>
      </c>
      <c r="S15">
        <v>0.62974658479970047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3.5379484326271724</v>
      </c>
      <c r="AE15">
        <v>4.9278567270912079</v>
      </c>
      <c r="AF15">
        <v>0</v>
      </c>
      <c r="AG15">
        <v>4.4783254779977932</v>
      </c>
      <c r="AH15">
        <v>13.673108715289905</v>
      </c>
      <c r="AI15">
        <v>1.7904597108618174</v>
      </c>
      <c r="AJ15">
        <v>0</v>
      </c>
      <c r="AK15">
        <v>8.3562986328157454</v>
      </c>
      <c r="AL15">
        <v>0</v>
      </c>
      <c r="AM15">
        <v>0</v>
      </c>
      <c r="AN15">
        <v>6.9060574075760994E-2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4.3684108598014886</v>
      </c>
      <c r="AZ15">
        <v>5.178471140546006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90.978047081873697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2.7900000209862803</v>
      </c>
      <c r="L16">
        <v>9.1597090994633525</v>
      </c>
      <c r="M16">
        <v>2.55989190443686</v>
      </c>
      <c r="N16">
        <v>2.8502628433494257</v>
      </c>
      <c r="O16">
        <v>3.1700094743142539</v>
      </c>
      <c r="P16">
        <v>3.5501938459573839</v>
      </c>
      <c r="Q16">
        <v>0.41001087831655991</v>
      </c>
      <c r="R16">
        <v>1.2796991011753862</v>
      </c>
      <c r="S16">
        <v>0.62974658479970047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3.5379484326271724</v>
      </c>
      <c r="AE16">
        <v>4.9278567270912079</v>
      </c>
      <c r="AF16">
        <v>0</v>
      </c>
      <c r="AG16">
        <v>4.4783254779977932</v>
      </c>
      <c r="AH16">
        <v>13.673108715289905</v>
      </c>
      <c r="AI16">
        <v>1.7904597108618174</v>
      </c>
      <c r="AJ16">
        <v>0</v>
      </c>
      <c r="AK16">
        <v>8.3562986328157454</v>
      </c>
      <c r="AL16">
        <v>0</v>
      </c>
      <c r="AM16">
        <v>0</v>
      </c>
      <c r="AN16">
        <v>6.9060574075760994E-2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4.3684108598014886</v>
      </c>
      <c r="AZ16">
        <v>5.178471140546006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90.978047081873697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2.7900000209862803</v>
      </c>
      <c r="L17">
        <v>9.1597090994633525</v>
      </c>
      <c r="M17">
        <v>2.55989190443686</v>
      </c>
      <c r="N17">
        <v>2.8502628433494257</v>
      </c>
      <c r="O17">
        <v>3.1700094743142539</v>
      </c>
      <c r="P17">
        <v>3.5501938459573839</v>
      </c>
      <c r="Q17">
        <v>0.41001087831655991</v>
      </c>
      <c r="R17">
        <v>1.2796991011753862</v>
      </c>
      <c r="S17">
        <v>0.62974658479970047</v>
      </c>
      <c r="T17">
        <v>1.5625860402684564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3.5379484326271724</v>
      </c>
      <c r="AE17">
        <v>4.9278567270912079</v>
      </c>
      <c r="AF17">
        <v>0</v>
      </c>
      <c r="AG17">
        <v>4.4783254779977932</v>
      </c>
      <c r="AH17">
        <v>13.673108715289905</v>
      </c>
      <c r="AI17">
        <v>1.7904597108618174</v>
      </c>
      <c r="AJ17">
        <v>0</v>
      </c>
      <c r="AK17">
        <v>8.3562986328157454</v>
      </c>
      <c r="AL17">
        <v>0</v>
      </c>
      <c r="AM17">
        <v>0</v>
      </c>
      <c r="AN17">
        <v>6.9060574075760994E-2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4.3684108598014886</v>
      </c>
      <c r="AZ17">
        <v>5.178471140546006</v>
      </c>
      <c r="BA17">
        <v>3.4179899631901844</v>
      </c>
      <c r="BB17">
        <v>2.7178544555984558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90.978047081873697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2.7900000209862803</v>
      </c>
      <c r="L18">
        <v>9.1597090994633525</v>
      </c>
      <c r="M18">
        <v>2.55989190443686</v>
      </c>
      <c r="N18">
        <v>2.8502628433494257</v>
      </c>
      <c r="O18">
        <v>3.1700094743142539</v>
      </c>
      <c r="P18">
        <v>3.5501938459573839</v>
      </c>
      <c r="Q18">
        <v>0.41001087831655991</v>
      </c>
      <c r="R18">
        <v>1.2796991011753862</v>
      </c>
      <c r="S18">
        <v>0.62974658479970047</v>
      </c>
      <c r="T18">
        <v>1.5625860402684564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3.5379484326271724</v>
      </c>
      <c r="AE18">
        <v>4.9278567270912079</v>
      </c>
      <c r="AF18">
        <v>0</v>
      </c>
      <c r="AG18">
        <v>4.4783254779977932</v>
      </c>
      <c r="AH18">
        <v>13.673108715289905</v>
      </c>
      <c r="AI18">
        <v>1.7904597108618174</v>
      </c>
      <c r="AJ18">
        <v>0</v>
      </c>
      <c r="AK18">
        <v>8.3562986328157454</v>
      </c>
      <c r="AL18">
        <v>0</v>
      </c>
      <c r="AM18">
        <v>0</v>
      </c>
      <c r="AN18">
        <v>6.9060574075760994E-2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4.3684108598014886</v>
      </c>
      <c r="AZ18">
        <v>5.178471140546006</v>
      </c>
      <c r="BA18">
        <v>3.4179899631901844</v>
      </c>
      <c r="BB18">
        <v>2.7178544555984558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90.978047081873697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2.7900000209862803</v>
      </c>
      <c r="L19">
        <v>9.1597090994633525</v>
      </c>
      <c r="M19">
        <v>2.55989190443686</v>
      </c>
      <c r="N19">
        <v>2.8502628433494257</v>
      </c>
      <c r="O19">
        <v>3.1700094743142539</v>
      </c>
      <c r="P19">
        <v>3.5501938459573839</v>
      </c>
      <c r="Q19">
        <v>0.41001087831655991</v>
      </c>
      <c r="R19">
        <v>1.2796991011753862</v>
      </c>
      <c r="S19">
        <v>0.62974658479970047</v>
      </c>
      <c r="T19">
        <v>1.5625860402684564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3.5379484326271724</v>
      </c>
      <c r="AE19">
        <v>4.9278567270912079</v>
      </c>
      <c r="AF19">
        <v>0</v>
      </c>
      <c r="AG19">
        <v>4.4783254779977932</v>
      </c>
      <c r="AH19">
        <v>13.673108715289905</v>
      </c>
      <c r="AI19">
        <v>1.7904597108618174</v>
      </c>
      <c r="AJ19">
        <v>0</v>
      </c>
      <c r="AK19">
        <v>8.3562986328157454</v>
      </c>
      <c r="AL19">
        <v>0</v>
      </c>
      <c r="AM19">
        <v>0</v>
      </c>
      <c r="AN19">
        <v>6.9060574075760994E-2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4.3684108598014886</v>
      </c>
      <c r="AZ19">
        <v>5.178471140546006</v>
      </c>
      <c r="BA19">
        <v>3.4179899631901844</v>
      </c>
      <c r="BB19">
        <v>2.7178544555984558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90.978047081873697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2.7900000209862803</v>
      </c>
      <c r="L20">
        <v>9.1597090994633525</v>
      </c>
      <c r="M20">
        <v>2.55989190443686</v>
      </c>
      <c r="N20">
        <v>2.8502628433494257</v>
      </c>
      <c r="O20">
        <v>3.1700094743142539</v>
      </c>
      <c r="P20">
        <v>3.5501938459573839</v>
      </c>
      <c r="Q20">
        <v>0.41001087831655991</v>
      </c>
      <c r="R20">
        <v>1.2796991011753862</v>
      </c>
      <c r="S20">
        <v>0.62974658479970047</v>
      </c>
      <c r="T20">
        <v>1.5625860402684564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3.5379484326271724</v>
      </c>
      <c r="AE20">
        <v>4.9278567270912079</v>
      </c>
      <c r="AF20">
        <v>0</v>
      </c>
      <c r="AG20">
        <v>4.4783254779977932</v>
      </c>
      <c r="AH20">
        <v>13.673108715289905</v>
      </c>
      <c r="AI20">
        <v>1.7904597108618174</v>
      </c>
      <c r="AJ20">
        <v>0</v>
      </c>
      <c r="AK20">
        <v>8.3562986328157454</v>
      </c>
      <c r="AL20">
        <v>0</v>
      </c>
      <c r="AM20">
        <v>0</v>
      </c>
      <c r="AN20">
        <v>6.9060574075760994E-2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4.3684108598014886</v>
      </c>
      <c r="AZ20">
        <v>5.178471140546006</v>
      </c>
      <c r="BA20">
        <v>3.4179899631901844</v>
      </c>
      <c r="BB20">
        <v>2.7178544555984558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90.978047081873697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2.7900000209862803</v>
      </c>
      <c r="L21">
        <v>9.1597090994633525</v>
      </c>
      <c r="M21">
        <v>2.55989190443686</v>
      </c>
      <c r="N21">
        <v>2.8502628433494257</v>
      </c>
      <c r="O21">
        <v>3.1700094743142539</v>
      </c>
      <c r="P21">
        <v>3.5501938459573839</v>
      </c>
      <c r="Q21">
        <v>0.41001087831655991</v>
      </c>
      <c r="R21">
        <v>1.2796991011753862</v>
      </c>
      <c r="S21">
        <v>0.62974658479970047</v>
      </c>
      <c r="T21">
        <v>1.5625860402684564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3.5379484326271724</v>
      </c>
      <c r="AE21">
        <v>4.9278567270912079</v>
      </c>
      <c r="AF21">
        <v>0</v>
      </c>
      <c r="AG21">
        <v>4.4783254779977932</v>
      </c>
      <c r="AH21">
        <v>13.673108715289905</v>
      </c>
      <c r="AI21">
        <v>1.7904597108618174</v>
      </c>
      <c r="AJ21">
        <v>0</v>
      </c>
      <c r="AK21">
        <v>8.3562986328157454</v>
      </c>
      <c r="AL21">
        <v>0</v>
      </c>
      <c r="AM21">
        <v>0</v>
      </c>
      <c r="AN21">
        <v>6.9060574075760994E-2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4.3684108598014886</v>
      </c>
      <c r="AZ21">
        <v>5.178471140546006</v>
      </c>
      <c r="BA21">
        <v>3.4179899631901844</v>
      </c>
      <c r="BB21">
        <v>2.7178544555984558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90.978047081873697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2.7900000209862803</v>
      </c>
      <c r="L22">
        <v>9.1597090994633525</v>
      </c>
      <c r="M22">
        <v>2.55989190443686</v>
      </c>
      <c r="N22">
        <v>2.8502628433494257</v>
      </c>
      <c r="O22">
        <v>3.1700094743142539</v>
      </c>
      <c r="P22">
        <v>3.5501938459573839</v>
      </c>
      <c r="Q22">
        <v>0.41001087831655991</v>
      </c>
      <c r="R22">
        <v>1.2796991011753862</v>
      </c>
      <c r="S22">
        <v>0.62974658479970047</v>
      </c>
      <c r="T22">
        <v>1.5625860402684564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3.5379484326271724</v>
      </c>
      <c r="AE22">
        <v>4.9278567270912079</v>
      </c>
      <c r="AF22">
        <v>0</v>
      </c>
      <c r="AG22">
        <v>4.4783254779977932</v>
      </c>
      <c r="AH22">
        <v>13.673108715289905</v>
      </c>
      <c r="AI22">
        <v>1.7904597108618174</v>
      </c>
      <c r="AJ22">
        <v>0</v>
      </c>
      <c r="AK22">
        <v>8.3562986328157454</v>
      </c>
      <c r="AL22">
        <v>0</v>
      </c>
      <c r="AM22">
        <v>0</v>
      </c>
      <c r="AN22">
        <v>6.9060574075760994E-2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4.3684108598014886</v>
      </c>
      <c r="AZ22">
        <v>5.178471140546006</v>
      </c>
      <c r="BA22">
        <v>3.4179899631901844</v>
      </c>
      <c r="BB22">
        <v>2.7178544555984558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90.978047081873697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2.7900000209862803</v>
      </c>
      <c r="L23">
        <v>9.1597090994633525</v>
      </c>
      <c r="M23">
        <v>2.55989190443686</v>
      </c>
      <c r="N23">
        <v>2.8502628433494257</v>
      </c>
      <c r="O23">
        <v>3.1700094743142539</v>
      </c>
      <c r="P23">
        <v>3.5501938459573839</v>
      </c>
      <c r="Q23">
        <v>0.41001087831655991</v>
      </c>
      <c r="R23">
        <v>1.2796991011753862</v>
      </c>
      <c r="S23">
        <v>0.62974658479970047</v>
      </c>
      <c r="T23">
        <v>1.5625860402684564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3.5379484326271724</v>
      </c>
      <c r="AE23">
        <v>4.9278567270912079</v>
      </c>
      <c r="AF23">
        <v>0</v>
      </c>
      <c r="AG23">
        <v>4.4783254779977932</v>
      </c>
      <c r="AH23">
        <v>13.673108715289905</v>
      </c>
      <c r="AI23">
        <v>0.63944990913228539</v>
      </c>
      <c r="AJ23">
        <v>0</v>
      </c>
      <c r="AK23">
        <v>8.3562986328157454</v>
      </c>
      <c r="AL23">
        <v>0</v>
      </c>
      <c r="AM23">
        <v>0</v>
      </c>
      <c r="AN23">
        <v>6.9060574075760994E-2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4.3684108598014886</v>
      </c>
      <c r="AZ23">
        <v>5.178471140546006</v>
      </c>
      <c r="BA23">
        <v>3.4179899631901844</v>
      </c>
      <c r="BB23">
        <v>2.7178544555984558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89.827037280144168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2.7900097961134422</v>
      </c>
      <c r="L24">
        <v>9.1597341283868694</v>
      </c>
      <c r="M24">
        <v>2.55989190443686</v>
      </c>
      <c r="N24">
        <v>2.8502628433494257</v>
      </c>
      <c r="O24">
        <v>3.1700094743142539</v>
      </c>
      <c r="P24">
        <v>3.5501938459573839</v>
      </c>
      <c r="Q24">
        <v>0.41001087831655991</v>
      </c>
      <c r="R24">
        <v>1.2796991011753862</v>
      </c>
      <c r="S24">
        <v>0.62974658479970047</v>
      </c>
      <c r="T24">
        <v>1.5625860402684564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3.5379484326271724</v>
      </c>
      <c r="AE24">
        <v>4.9278567270912079</v>
      </c>
      <c r="AF24">
        <v>0</v>
      </c>
      <c r="AG24">
        <v>4.4783254779977932</v>
      </c>
      <c r="AH24">
        <v>13.673108715289905</v>
      </c>
      <c r="AI24">
        <v>0.63944990913228539</v>
      </c>
      <c r="AJ24">
        <v>0</v>
      </c>
      <c r="AK24">
        <v>8.3562986328157454</v>
      </c>
      <c r="AL24">
        <v>0</v>
      </c>
      <c r="AM24">
        <v>0</v>
      </c>
      <c r="AN24">
        <v>6.9060574075760994E-2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4.3684108598014886</v>
      </c>
      <c r="AZ24">
        <v>5.178471140546006</v>
      </c>
      <c r="BA24">
        <v>3.4179899631901844</v>
      </c>
      <c r="BB24">
        <v>2.7178544555984558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89.827072084194839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2.7900106039816968</v>
      </c>
      <c r="L25">
        <v>9.1597341283868694</v>
      </c>
      <c r="M25">
        <v>2.55989190443686</v>
      </c>
      <c r="N25">
        <v>2.8502628433494257</v>
      </c>
      <c r="O25">
        <v>3.1700094743142539</v>
      </c>
      <c r="P25">
        <v>3.5501938459573839</v>
      </c>
      <c r="Q25">
        <v>0.41001087831655991</v>
      </c>
      <c r="R25">
        <v>1.2796991011753862</v>
      </c>
      <c r="S25">
        <v>0.62974658479970047</v>
      </c>
      <c r="T25">
        <v>1.5625860402684564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3.5379484326271724</v>
      </c>
      <c r="AE25">
        <v>4.9278567270912079</v>
      </c>
      <c r="AF25">
        <v>0</v>
      </c>
      <c r="AG25">
        <v>4.4783254779977932</v>
      </c>
      <c r="AH25">
        <v>13.673108715289905</v>
      </c>
      <c r="AI25">
        <v>1.4067898347996095</v>
      </c>
      <c r="AJ25">
        <v>0</v>
      </c>
      <c r="AK25">
        <v>8.3562986328157454</v>
      </c>
      <c r="AL25">
        <v>0</v>
      </c>
      <c r="AM25">
        <v>0</v>
      </c>
      <c r="AN25">
        <v>6.9060574075760994E-2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4.3684108598014886</v>
      </c>
      <c r="AZ25">
        <v>5.178471140546006</v>
      </c>
      <c r="BA25">
        <v>3.4179899631901844</v>
      </c>
      <c r="BB25">
        <v>2.7178544555984558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90.594412817730415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2.7900115570732074</v>
      </c>
      <c r="L26">
        <v>9.1597341283868694</v>
      </c>
      <c r="M26">
        <v>2.55989190443686</v>
      </c>
      <c r="N26">
        <v>2.8502628433494257</v>
      </c>
      <c r="O26">
        <v>3.1700094743142539</v>
      </c>
      <c r="P26">
        <v>3.5501938459573839</v>
      </c>
      <c r="Q26">
        <v>0.41001087831655991</v>
      </c>
      <c r="R26">
        <v>1.2796991011753862</v>
      </c>
      <c r="S26">
        <v>0.62974658479970047</v>
      </c>
      <c r="T26">
        <v>1.5625860402684564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3.5379484326271724</v>
      </c>
      <c r="AE26">
        <v>4.9278567270912079</v>
      </c>
      <c r="AF26">
        <v>0</v>
      </c>
      <c r="AG26">
        <v>4.4783254779977932</v>
      </c>
      <c r="AH26">
        <v>13.673108715289905</v>
      </c>
      <c r="AI26">
        <v>6.6502790376214769</v>
      </c>
      <c r="AJ26">
        <v>0</v>
      </c>
      <c r="AK26">
        <v>8.3562986328157454</v>
      </c>
      <c r="AL26">
        <v>0</v>
      </c>
      <c r="AM26">
        <v>0</v>
      </c>
      <c r="AN26">
        <v>6.9060574075760994E-2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4.3684108598014886</v>
      </c>
      <c r="AZ26">
        <v>5.178471140546006</v>
      </c>
      <c r="BA26">
        <v>3.4179899631901844</v>
      </c>
      <c r="BB26">
        <v>2.7178544555984558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95.837902973643793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2.7900115570732074</v>
      </c>
      <c r="L27">
        <v>9.1597341283868694</v>
      </c>
      <c r="M27">
        <v>2.55989190443686</v>
      </c>
      <c r="N27">
        <v>2.8502628433494257</v>
      </c>
      <c r="O27">
        <v>3.1700094743142539</v>
      </c>
      <c r="P27">
        <v>3.5501938459573839</v>
      </c>
      <c r="Q27">
        <v>0.41001087831655991</v>
      </c>
      <c r="R27">
        <v>1.2796991011753862</v>
      </c>
      <c r="S27">
        <v>0.62974658479970047</v>
      </c>
      <c r="T27">
        <v>1.5625860402684564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3.5379484326271724</v>
      </c>
      <c r="AE27">
        <v>4.9278567270912079</v>
      </c>
      <c r="AF27">
        <v>0</v>
      </c>
      <c r="AG27">
        <v>4.4783254779977932</v>
      </c>
      <c r="AH27">
        <v>13.673108715289905</v>
      </c>
      <c r="AI27">
        <v>6.6502790376214769</v>
      </c>
      <c r="AJ27">
        <v>0</v>
      </c>
      <c r="AK27">
        <v>8.3562986328157454</v>
      </c>
      <c r="AL27">
        <v>0</v>
      </c>
      <c r="AM27">
        <v>0</v>
      </c>
      <c r="AN27">
        <v>6.9060574075760994E-2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4.3684108598014886</v>
      </c>
      <c r="AZ27">
        <v>5.178471140546006</v>
      </c>
      <c r="BA27">
        <v>3.4179899631901844</v>
      </c>
      <c r="BB27">
        <v>2.7178544555984558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95.837902973643793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2.7900115570732074</v>
      </c>
      <c r="L28">
        <v>9.1597341283868694</v>
      </c>
      <c r="M28">
        <v>2.55989190443686</v>
      </c>
      <c r="N28">
        <v>2.8502628433494257</v>
      </c>
      <c r="O28">
        <v>3.1700094743142539</v>
      </c>
      <c r="P28">
        <v>3.5501938459573839</v>
      </c>
      <c r="Q28">
        <v>0.41001087831655991</v>
      </c>
      <c r="R28">
        <v>1.2796991011753862</v>
      </c>
      <c r="S28">
        <v>0.62974658479970047</v>
      </c>
      <c r="T28">
        <v>1.5625860402684564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3.5379484326271724</v>
      </c>
      <c r="AE28">
        <v>4.9278567270912079</v>
      </c>
      <c r="AF28">
        <v>0</v>
      </c>
      <c r="AG28">
        <v>4.4783254779977932</v>
      </c>
      <c r="AH28">
        <v>13.673108715289905</v>
      </c>
      <c r="AI28">
        <v>6.6502790376214769</v>
      </c>
      <c r="AJ28">
        <v>0</v>
      </c>
      <c r="AK28">
        <v>8.3562986328157454</v>
      </c>
      <c r="AL28">
        <v>0</v>
      </c>
      <c r="AM28">
        <v>0</v>
      </c>
      <c r="AN28">
        <v>6.9060574075760994E-2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4.3684108598014886</v>
      </c>
      <c r="AZ28">
        <v>5.178471140546006</v>
      </c>
      <c r="BA28">
        <v>3.4179899631901844</v>
      </c>
      <c r="BB28">
        <v>2.7178544555984558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95.837902973643793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2.7900126984133471</v>
      </c>
      <c r="L29">
        <v>9.1597341283868694</v>
      </c>
      <c r="M29">
        <v>2.55989190443686</v>
      </c>
      <c r="N29">
        <v>2.8502628433494257</v>
      </c>
      <c r="O29">
        <v>3.1700094743142539</v>
      </c>
      <c r="P29">
        <v>3.5501938459573839</v>
      </c>
      <c r="Q29">
        <v>0.41001087831655991</v>
      </c>
      <c r="R29">
        <v>1.2796991011753862</v>
      </c>
      <c r="S29">
        <v>0.62974658479970047</v>
      </c>
      <c r="T29">
        <v>1.5625860402684564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3.5379484326271724</v>
      </c>
      <c r="AE29">
        <v>4.9278567270912079</v>
      </c>
      <c r="AF29">
        <v>0</v>
      </c>
      <c r="AG29">
        <v>4.4783254779977932</v>
      </c>
      <c r="AH29">
        <v>13.673108715289905</v>
      </c>
      <c r="AI29">
        <v>6.6502790376214769</v>
      </c>
      <c r="AJ29">
        <v>0</v>
      </c>
      <c r="AK29">
        <v>8.3562986328157454</v>
      </c>
      <c r="AL29">
        <v>0</v>
      </c>
      <c r="AM29">
        <v>0</v>
      </c>
      <c r="AN29">
        <v>6.9060574075760994E-2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4.3684108598014886</v>
      </c>
      <c r="AZ29">
        <v>5.178471140546006</v>
      </c>
      <c r="BA29">
        <v>3.4179899631901844</v>
      </c>
      <c r="BB29">
        <v>2.7178544555984558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95.837904114983942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2.790026632648912</v>
      </c>
      <c r="L30">
        <v>9.1597341283868694</v>
      </c>
      <c r="M30">
        <v>2.55989190443686</v>
      </c>
      <c r="N30">
        <v>2.8502628433494257</v>
      </c>
      <c r="O30">
        <v>3.1700094743142539</v>
      </c>
      <c r="P30">
        <v>3.5501938459573839</v>
      </c>
      <c r="Q30">
        <v>0.41001087831655991</v>
      </c>
      <c r="R30">
        <v>1.2796991011753862</v>
      </c>
      <c r="S30">
        <v>0.62974658479970047</v>
      </c>
      <c r="T30">
        <v>1.5625860402684564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3.5379484326271724</v>
      </c>
      <c r="AE30">
        <v>4.9278567270912079</v>
      </c>
      <c r="AF30">
        <v>0</v>
      </c>
      <c r="AG30">
        <v>4.4783254779977932</v>
      </c>
      <c r="AH30">
        <v>13.673108715289905</v>
      </c>
      <c r="AI30">
        <v>6.6502790376214769</v>
      </c>
      <c r="AJ30">
        <v>0</v>
      </c>
      <c r="AK30">
        <v>8.3562986328157454</v>
      </c>
      <c r="AL30">
        <v>0</v>
      </c>
      <c r="AM30">
        <v>0</v>
      </c>
      <c r="AN30">
        <v>6.9060574075760994E-2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4.3684108598014886</v>
      </c>
      <c r="AZ30">
        <v>5.178471140546006</v>
      </c>
      <c r="BA30">
        <v>3.4179899631901844</v>
      </c>
      <c r="BB30">
        <v>2.7178544555984558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95.837918049219496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2.7200875863274598</v>
      </c>
      <c r="L31">
        <v>9.16</v>
      </c>
      <c r="M31">
        <v>2.55989190443686</v>
      </c>
      <c r="N31">
        <v>2.8502628433494257</v>
      </c>
      <c r="O31">
        <v>3.1700094743142539</v>
      </c>
      <c r="P31">
        <v>3.5501938459573839</v>
      </c>
      <c r="Q31">
        <v>0.41036275496688734</v>
      </c>
      <c r="R31">
        <v>1.2794309650924025</v>
      </c>
      <c r="S31">
        <v>0.62993557842597692</v>
      </c>
      <c r="T31">
        <v>1.5596738181818182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3.5379484326271724</v>
      </c>
      <c r="AE31">
        <v>4.9278567270912079</v>
      </c>
      <c r="AF31">
        <v>0</v>
      </c>
      <c r="AG31">
        <v>4.4783254779977932</v>
      </c>
      <c r="AH31">
        <v>13.673108715289905</v>
      </c>
      <c r="AI31">
        <v>6.6502790376214769</v>
      </c>
      <c r="AJ31">
        <v>0</v>
      </c>
      <c r="AK31">
        <v>8.3562986328157454</v>
      </c>
      <c r="AL31">
        <v>0</v>
      </c>
      <c r="AM31">
        <v>0</v>
      </c>
      <c r="AN31">
        <v>6.522389589253566E-2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4.3684108598014886</v>
      </c>
      <c r="AZ31">
        <v>5.178471140546006</v>
      </c>
      <c r="BA31">
        <v>3.4179899631901844</v>
      </c>
      <c r="BB31">
        <v>2.8977124710424711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95.94162672387894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2.7900601772186513</v>
      </c>
      <c r="L32">
        <v>9.16</v>
      </c>
      <c r="M32">
        <v>2.55989190443686</v>
      </c>
      <c r="N32">
        <v>2.8502628433494257</v>
      </c>
      <c r="O32">
        <v>3.1700094743142539</v>
      </c>
      <c r="P32">
        <v>3.5501938459573839</v>
      </c>
      <c r="Q32">
        <v>0.41036275496688734</v>
      </c>
      <c r="R32">
        <v>1.2794309650924025</v>
      </c>
      <c r="S32">
        <v>0.62993557842597692</v>
      </c>
      <c r="T32">
        <v>1.5596738181818182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3.5379484326271724</v>
      </c>
      <c r="AE32">
        <v>4.9278567270912079</v>
      </c>
      <c r="AF32">
        <v>0</v>
      </c>
      <c r="AG32">
        <v>4.4783254779977932</v>
      </c>
      <c r="AH32">
        <v>13.673108715289905</v>
      </c>
      <c r="AI32">
        <v>0.63944990913228539</v>
      </c>
      <c r="AJ32">
        <v>0</v>
      </c>
      <c r="AK32">
        <v>8.3562986328157454</v>
      </c>
      <c r="AL32">
        <v>0</v>
      </c>
      <c r="AM32">
        <v>0</v>
      </c>
      <c r="AN32">
        <v>6.522389589253566E-2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4.3684108598014886</v>
      </c>
      <c r="AZ32">
        <v>5.178471140546006</v>
      </c>
      <c r="BA32">
        <v>3.4179899631901844</v>
      </c>
      <c r="BB32">
        <v>2.8977124710424711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90.000770186280931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2.790084754106398</v>
      </c>
      <c r="L33">
        <v>9.16</v>
      </c>
      <c r="M33">
        <v>2.55989190443686</v>
      </c>
      <c r="N33">
        <v>2.8502628433494257</v>
      </c>
      <c r="O33">
        <v>3.1700094743142539</v>
      </c>
      <c r="P33">
        <v>3.5501938459573839</v>
      </c>
      <c r="Q33">
        <v>0.41036275496688734</v>
      </c>
      <c r="R33">
        <v>1.2794309650924025</v>
      </c>
      <c r="S33">
        <v>0.62993557842597692</v>
      </c>
      <c r="T33">
        <v>1.5596738181818182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2.9188330262521989</v>
      </c>
      <c r="AD33">
        <v>3.5379484326271724</v>
      </c>
      <c r="AE33">
        <v>4.9278567270912079</v>
      </c>
      <c r="AF33">
        <v>0</v>
      </c>
      <c r="AG33">
        <v>4.4783254779977932</v>
      </c>
      <c r="AH33">
        <v>13.673108715289905</v>
      </c>
      <c r="AI33">
        <v>0.35809190746378183</v>
      </c>
      <c r="AJ33">
        <v>0</v>
      </c>
      <c r="AK33">
        <v>8.3562986328157454</v>
      </c>
      <c r="AL33">
        <v>0</v>
      </c>
      <c r="AM33">
        <v>0</v>
      </c>
      <c r="AN33">
        <v>6.522389589253566E-2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4.3684108598014886</v>
      </c>
      <c r="AZ33">
        <v>5.178471140546006</v>
      </c>
      <c r="BA33">
        <v>3.4179899631901844</v>
      </c>
      <c r="BB33">
        <v>2.8977124710424711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89.719436761500177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2.790084754106398</v>
      </c>
      <c r="L34">
        <v>9.16</v>
      </c>
      <c r="M34">
        <v>2.55989190443686</v>
      </c>
      <c r="N34">
        <v>2.8502628433494257</v>
      </c>
      <c r="O34">
        <v>3.1700094743142539</v>
      </c>
      <c r="P34">
        <v>3.5501938459573839</v>
      </c>
      <c r="Q34">
        <v>0.41036275496688734</v>
      </c>
      <c r="R34">
        <v>1.2794309650924025</v>
      </c>
      <c r="S34">
        <v>0.62993557842597692</v>
      </c>
      <c r="T34">
        <v>1.5596738181818182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2.9188330262521989</v>
      </c>
      <c r="AD34">
        <v>3.5379484326271724</v>
      </c>
      <c r="AE34">
        <v>4.9278567270912079</v>
      </c>
      <c r="AF34">
        <v>0</v>
      </c>
      <c r="AG34">
        <v>4.4783254779977932</v>
      </c>
      <c r="AH34">
        <v>13.673108715289905</v>
      </c>
      <c r="AI34">
        <v>0.35809190746378183</v>
      </c>
      <c r="AJ34">
        <v>0</v>
      </c>
      <c r="AK34">
        <v>8.3562986328157454</v>
      </c>
      <c r="AL34">
        <v>0</v>
      </c>
      <c r="AM34">
        <v>0</v>
      </c>
      <c r="AN34">
        <v>6.522389589253566E-2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4.3684108598014886</v>
      </c>
      <c r="AZ34">
        <v>5.178471140546006</v>
      </c>
      <c r="BA34">
        <v>3.4179899631901844</v>
      </c>
      <c r="BB34">
        <v>2.8977124710424711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89.719436761500177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2.790084754106398</v>
      </c>
      <c r="L35">
        <v>9.16</v>
      </c>
      <c r="M35">
        <v>2.55989190443686</v>
      </c>
      <c r="N35">
        <v>2.8502628433494257</v>
      </c>
      <c r="O35">
        <v>3.1700094743142539</v>
      </c>
      <c r="P35">
        <v>3.5501938459573839</v>
      </c>
      <c r="Q35">
        <v>0.40960168192580898</v>
      </c>
      <c r="R35">
        <v>1.2792960524160524</v>
      </c>
      <c r="S35">
        <v>0.63018754147909972</v>
      </c>
      <c r="T35">
        <v>1.5596738181818182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2.9188330262521989</v>
      </c>
      <c r="AD35">
        <v>3.5379484326271724</v>
      </c>
      <c r="AE35">
        <v>4.9278567270912079</v>
      </c>
      <c r="AF35">
        <v>0</v>
      </c>
      <c r="AG35">
        <v>4.4783254779977932</v>
      </c>
      <c r="AH35">
        <v>13.673108715289905</v>
      </c>
      <c r="AI35">
        <v>1.4067898347996095</v>
      </c>
      <c r="AJ35">
        <v>0</v>
      </c>
      <c r="AK35">
        <v>8.3562986328157454</v>
      </c>
      <c r="AL35">
        <v>0</v>
      </c>
      <c r="AM35">
        <v>0</v>
      </c>
      <c r="AN35">
        <v>6.522389589253566E-2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4.3684108598014886</v>
      </c>
      <c r="AZ35">
        <v>5.178471140546006</v>
      </c>
      <c r="BA35">
        <v>3.4179899631901844</v>
      </c>
      <c r="BB35">
        <v>2.8977124710424711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90.76749066617171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2.790084754106398</v>
      </c>
      <c r="L36">
        <v>9.16</v>
      </c>
      <c r="M36">
        <v>2.55989190443686</v>
      </c>
      <c r="N36">
        <v>2.8502628433494257</v>
      </c>
      <c r="O36">
        <v>3.1700094743142539</v>
      </c>
      <c r="P36">
        <v>3.5501938459573839</v>
      </c>
      <c r="Q36">
        <v>0.40960168192580898</v>
      </c>
      <c r="R36">
        <v>1.2792960524160524</v>
      </c>
      <c r="S36">
        <v>0.63018754147909972</v>
      </c>
      <c r="T36">
        <v>1.5596738181818182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2.9188330262521989</v>
      </c>
      <c r="AD36">
        <v>3.5379484326271724</v>
      </c>
      <c r="AE36">
        <v>4.9278567270912079</v>
      </c>
      <c r="AF36">
        <v>0</v>
      </c>
      <c r="AG36">
        <v>4.4783254779977932</v>
      </c>
      <c r="AH36">
        <v>13.673108715289905</v>
      </c>
      <c r="AI36">
        <v>1.4067898347996095</v>
      </c>
      <c r="AJ36">
        <v>0</v>
      </c>
      <c r="AK36">
        <v>8.3562986328157454</v>
      </c>
      <c r="AL36">
        <v>0</v>
      </c>
      <c r="AM36">
        <v>0</v>
      </c>
      <c r="AN36">
        <v>6.522389589253566E-2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4.3684108598014886</v>
      </c>
      <c r="AZ36">
        <v>5.178471140546006</v>
      </c>
      <c r="BA36">
        <v>3.4179899631901844</v>
      </c>
      <c r="BB36">
        <v>2.8977124710424711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90.76749066617171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2.790084754106398</v>
      </c>
      <c r="L37">
        <v>9.16</v>
      </c>
      <c r="M37">
        <v>2.55989190443686</v>
      </c>
      <c r="N37">
        <v>2.8502628433494257</v>
      </c>
      <c r="O37">
        <v>3.1700094743142539</v>
      </c>
      <c r="P37">
        <v>3.5501938459573839</v>
      </c>
      <c r="Q37">
        <v>0.40960168192580898</v>
      </c>
      <c r="R37">
        <v>1.2792960524160524</v>
      </c>
      <c r="S37">
        <v>0.63018754147909972</v>
      </c>
      <c r="T37">
        <v>1.5596738181818182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2.9188330262521989</v>
      </c>
      <c r="AD37">
        <v>3.5379484326271724</v>
      </c>
      <c r="AE37">
        <v>4.9278567270912079</v>
      </c>
      <c r="AF37">
        <v>0</v>
      </c>
      <c r="AG37">
        <v>4.4783254779977932</v>
      </c>
      <c r="AH37">
        <v>13.673108715289905</v>
      </c>
      <c r="AI37">
        <v>1.4067898347996095</v>
      </c>
      <c r="AJ37">
        <v>0</v>
      </c>
      <c r="AK37">
        <v>8.3562986328157454</v>
      </c>
      <c r="AL37">
        <v>0</v>
      </c>
      <c r="AM37">
        <v>0</v>
      </c>
      <c r="AN37">
        <v>6.522389589253566E-2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4.3684108598014886</v>
      </c>
      <c r="AZ37">
        <v>5.178471140546006</v>
      </c>
      <c r="BA37">
        <v>3.4179899631901844</v>
      </c>
      <c r="BB37">
        <v>2.8977124710424711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90.76749066617171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2.790084754106398</v>
      </c>
      <c r="L38">
        <v>9.16</v>
      </c>
      <c r="M38">
        <v>2.55989190443686</v>
      </c>
      <c r="N38">
        <v>2.8502628433494257</v>
      </c>
      <c r="O38">
        <v>3.1700094743142539</v>
      </c>
      <c r="P38">
        <v>3.5501938459573839</v>
      </c>
      <c r="Q38">
        <v>0.40960168192580898</v>
      </c>
      <c r="R38">
        <v>1.2792960524160524</v>
      </c>
      <c r="S38">
        <v>0.63018754147909972</v>
      </c>
      <c r="T38">
        <v>1.5596738181818182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2.9188330262521989</v>
      </c>
      <c r="AD38">
        <v>3.5379484326271724</v>
      </c>
      <c r="AE38">
        <v>4.9278567270912079</v>
      </c>
      <c r="AF38">
        <v>0</v>
      </c>
      <c r="AG38">
        <v>4.4783254779977932</v>
      </c>
      <c r="AH38">
        <v>13.673108715289905</v>
      </c>
      <c r="AI38">
        <v>1.4067898347996095</v>
      </c>
      <c r="AJ38">
        <v>0</v>
      </c>
      <c r="AK38">
        <v>8.3562986328157454</v>
      </c>
      <c r="AL38">
        <v>0</v>
      </c>
      <c r="AM38">
        <v>0</v>
      </c>
      <c r="AN38">
        <v>6.522389589253566E-2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4.3684108598014886</v>
      </c>
      <c r="AZ38">
        <v>5.178471140546006</v>
      </c>
      <c r="BA38">
        <v>3.4179899631901844</v>
      </c>
      <c r="BB38">
        <v>2.8977124710424711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90.76749066617171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2.790084754106398</v>
      </c>
      <c r="L39">
        <v>9.16</v>
      </c>
      <c r="M39">
        <v>2.55989190443686</v>
      </c>
      <c r="N39">
        <v>2.8502628433494257</v>
      </c>
      <c r="O39">
        <v>3.1700094743142539</v>
      </c>
      <c r="P39">
        <v>3.5501938459573839</v>
      </c>
      <c r="Q39">
        <v>0.40960168192580898</v>
      </c>
      <c r="R39">
        <v>1.2792960524160524</v>
      </c>
      <c r="S39">
        <v>0.63018754147909972</v>
      </c>
      <c r="T39">
        <v>1.5596738181818182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2.9188330262521989</v>
      </c>
      <c r="AD39">
        <v>3.5379484326271724</v>
      </c>
      <c r="AE39">
        <v>4.9278567270912079</v>
      </c>
      <c r="AF39">
        <v>0</v>
      </c>
      <c r="AG39">
        <v>4.4783254779977932</v>
      </c>
      <c r="AH39">
        <v>13.673108715289905</v>
      </c>
      <c r="AI39">
        <v>1.4067898347996095</v>
      </c>
      <c r="AJ39">
        <v>0</v>
      </c>
      <c r="AK39">
        <v>8.3562986328157454</v>
      </c>
      <c r="AL39">
        <v>0</v>
      </c>
      <c r="AM39">
        <v>0</v>
      </c>
      <c r="AN39">
        <v>6.522389589253566E-2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4.3684108598014886</v>
      </c>
      <c r="AZ39">
        <v>5.178471140546006</v>
      </c>
      <c r="BA39">
        <v>3.4179899631901844</v>
      </c>
      <c r="BB39">
        <v>2.8977124710424711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90.76749066617171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2.790084754106398</v>
      </c>
      <c r="L40">
        <v>9.16</v>
      </c>
      <c r="M40">
        <v>2.55989190443686</v>
      </c>
      <c r="N40">
        <v>2.8502628433494257</v>
      </c>
      <c r="O40">
        <v>3.1700094743142539</v>
      </c>
      <c r="P40">
        <v>3.5501938459573839</v>
      </c>
      <c r="Q40">
        <v>0.40960168192580898</v>
      </c>
      <c r="R40">
        <v>1.2792960524160524</v>
      </c>
      <c r="S40">
        <v>0.63018754147909972</v>
      </c>
      <c r="T40">
        <v>1.5596738181818182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2.9188330262521989</v>
      </c>
      <c r="AD40">
        <v>3.5379484326271724</v>
      </c>
      <c r="AE40">
        <v>4.9278567270912079</v>
      </c>
      <c r="AF40">
        <v>0</v>
      </c>
      <c r="AG40">
        <v>4.4783254779977932</v>
      </c>
      <c r="AH40">
        <v>13.673108715289905</v>
      </c>
      <c r="AI40">
        <v>1.4067898347996095</v>
      </c>
      <c r="AJ40">
        <v>0</v>
      </c>
      <c r="AK40">
        <v>8.3562986328157454</v>
      </c>
      <c r="AL40">
        <v>0</v>
      </c>
      <c r="AM40">
        <v>0</v>
      </c>
      <c r="AN40">
        <v>6.522389589253566E-2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4.3684108598014886</v>
      </c>
      <c r="AZ40">
        <v>5.178471140546006</v>
      </c>
      <c r="BA40">
        <v>3.4179899631901844</v>
      </c>
      <c r="BB40">
        <v>2.8977124710424711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90.76749066617171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2.790084754106398</v>
      </c>
      <c r="L41">
        <v>9.16</v>
      </c>
      <c r="M41">
        <v>2.55989190443686</v>
      </c>
      <c r="N41">
        <v>2.8502628433494257</v>
      </c>
      <c r="O41">
        <v>3.1700094743142539</v>
      </c>
      <c r="P41">
        <v>3.5501938459573839</v>
      </c>
      <c r="Q41">
        <v>0.40960168192580898</v>
      </c>
      <c r="R41">
        <v>1.2792960524160524</v>
      </c>
      <c r="S41">
        <v>0.63018754147909972</v>
      </c>
      <c r="T41">
        <v>1.5596738181818182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2.9188330262521989</v>
      </c>
      <c r="AD41">
        <v>3.5379484326271724</v>
      </c>
      <c r="AE41">
        <v>4.9278567270912079</v>
      </c>
      <c r="AF41">
        <v>0</v>
      </c>
      <c r="AG41">
        <v>4.4783254779977932</v>
      </c>
      <c r="AH41">
        <v>13.673108715289905</v>
      </c>
      <c r="AI41">
        <v>1.4067898347996095</v>
      </c>
      <c r="AJ41">
        <v>0</v>
      </c>
      <c r="AK41">
        <v>8.3562986328157454</v>
      </c>
      <c r="AL41">
        <v>0</v>
      </c>
      <c r="AM41">
        <v>0</v>
      </c>
      <c r="AN41">
        <v>6.522389589253566E-2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4.3684108598014886</v>
      </c>
      <c r="AZ41">
        <v>5.178471140546006</v>
      </c>
      <c r="BA41">
        <v>3.4179899631901844</v>
      </c>
      <c r="BB41">
        <v>2.7178544555984558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90.587632650727699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2.790084754106398</v>
      </c>
      <c r="L42">
        <v>9.16</v>
      </c>
      <c r="M42">
        <v>2.55989190443686</v>
      </c>
      <c r="N42">
        <v>2.8502628433494257</v>
      </c>
      <c r="O42">
        <v>3.1700094743142539</v>
      </c>
      <c r="P42">
        <v>3.5501938459573839</v>
      </c>
      <c r="Q42">
        <v>0.40960168192580898</v>
      </c>
      <c r="R42">
        <v>1.2792960524160524</v>
      </c>
      <c r="S42">
        <v>0.63018754147909972</v>
      </c>
      <c r="T42">
        <v>1.5596738181818182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2.9188330262521989</v>
      </c>
      <c r="AD42">
        <v>3.5379484326271724</v>
      </c>
      <c r="AE42">
        <v>4.9278567270912079</v>
      </c>
      <c r="AF42">
        <v>0</v>
      </c>
      <c r="AG42">
        <v>4.4783254779977932</v>
      </c>
      <c r="AH42">
        <v>13.673108715289905</v>
      </c>
      <c r="AI42">
        <v>1.4067898347996095</v>
      </c>
      <c r="AJ42">
        <v>0</v>
      </c>
      <c r="AK42">
        <v>8.3562986328157454</v>
      </c>
      <c r="AL42">
        <v>0</v>
      </c>
      <c r="AM42">
        <v>0</v>
      </c>
      <c r="AN42">
        <v>6.522389589253566E-2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4.3684108598014886</v>
      </c>
      <c r="AZ42">
        <v>5.178471140546006</v>
      </c>
      <c r="BA42">
        <v>3.4179899631901844</v>
      </c>
      <c r="BB42">
        <v>2.7178544555984558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90.587632650727699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2.790084754106398</v>
      </c>
      <c r="L43">
        <v>9.16</v>
      </c>
      <c r="M43">
        <v>2.55989190443686</v>
      </c>
      <c r="N43">
        <v>2.8502628433494257</v>
      </c>
      <c r="O43">
        <v>3.1700094743142539</v>
      </c>
      <c r="P43">
        <v>3.5501938459573839</v>
      </c>
      <c r="Q43">
        <v>0.40994880594299565</v>
      </c>
      <c r="R43">
        <v>1.1997136522301228</v>
      </c>
      <c r="S43">
        <v>0.59023940092640248</v>
      </c>
      <c r="T43">
        <v>1.5604354343434346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4.5487923699324595</v>
      </c>
      <c r="AC43">
        <v>2.9188330262521989</v>
      </c>
      <c r="AD43">
        <v>3.5379484326271724</v>
      </c>
      <c r="AE43">
        <v>4.9278567270912079</v>
      </c>
      <c r="AF43">
        <v>0</v>
      </c>
      <c r="AG43">
        <v>4.4783254779977932</v>
      </c>
      <c r="AH43">
        <v>13.673108715289905</v>
      </c>
      <c r="AI43">
        <v>1.4067898347996095</v>
      </c>
      <c r="AJ43">
        <v>0</v>
      </c>
      <c r="AK43">
        <v>8.3562986328157454</v>
      </c>
      <c r="AL43">
        <v>0</v>
      </c>
      <c r="AM43">
        <v>0</v>
      </c>
      <c r="AN43">
        <v>6.522389589253566E-2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4.3684108598014886</v>
      </c>
      <c r="AZ43">
        <v>5.178471140546006</v>
      </c>
      <c r="BA43">
        <v>3.4179899631901844</v>
      </c>
      <c r="BB43">
        <v>2.7178544555984558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90.469210850167883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2.790084754106398</v>
      </c>
      <c r="L44">
        <v>9.16</v>
      </c>
      <c r="M44">
        <v>2.55989190443686</v>
      </c>
      <c r="N44">
        <v>2.8502628433494257</v>
      </c>
      <c r="O44">
        <v>3.1700094743142539</v>
      </c>
      <c r="P44">
        <v>3.5501938459573839</v>
      </c>
      <c r="Q44">
        <v>0.41003137780473004</v>
      </c>
      <c r="R44">
        <v>1.2794377170613238</v>
      </c>
      <c r="S44">
        <v>0.6301467140077821</v>
      </c>
      <c r="T44">
        <v>1.5625860402684564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4.5487923699324595</v>
      </c>
      <c r="AC44">
        <v>2.9188330262521989</v>
      </c>
      <c r="AD44">
        <v>3.5379484326271724</v>
      </c>
      <c r="AE44">
        <v>4.9278567270912079</v>
      </c>
      <c r="AF44">
        <v>0</v>
      </c>
      <c r="AG44">
        <v>4.4783254779977932</v>
      </c>
      <c r="AH44">
        <v>13.673108715289905</v>
      </c>
      <c r="AI44">
        <v>1.4067898347996095</v>
      </c>
      <c r="AJ44">
        <v>0</v>
      </c>
      <c r="AK44">
        <v>8.3562986328157454</v>
      </c>
      <c r="AL44">
        <v>0</v>
      </c>
      <c r="AM44">
        <v>0</v>
      </c>
      <c r="AN44">
        <v>6.522389589253566E-2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4.3684108598014886</v>
      </c>
      <c r="AZ44">
        <v>5.178471140546006</v>
      </c>
      <c r="BA44">
        <v>3.4179899631901844</v>
      </c>
      <c r="BB44">
        <v>2.7178544555984558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90.591075405867215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2.790084754106398</v>
      </c>
      <c r="L45">
        <v>9.16</v>
      </c>
      <c r="M45">
        <v>2.55989190443686</v>
      </c>
      <c r="N45">
        <v>2.8502628433494257</v>
      </c>
      <c r="O45">
        <v>3.1700094743142539</v>
      </c>
      <c r="P45">
        <v>3.5501938459573839</v>
      </c>
      <c r="Q45">
        <v>0.41003137780473004</v>
      </c>
      <c r="R45">
        <v>1.2794377170613238</v>
      </c>
      <c r="S45">
        <v>0.6301467140077821</v>
      </c>
      <c r="T45">
        <v>1.5625860402684564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4.5487923699324595</v>
      </c>
      <c r="AC45">
        <v>2.9188330262521989</v>
      </c>
      <c r="AD45">
        <v>3.5379484326271724</v>
      </c>
      <c r="AE45">
        <v>4.9278567270912079</v>
      </c>
      <c r="AF45">
        <v>0</v>
      </c>
      <c r="AG45">
        <v>4.4783254779977932</v>
      </c>
      <c r="AH45">
        <v>13.673108715289905</v>
      </c>
      <c r="AI45">
        <v>1.4067898347996095</v>
      </c>
      <c r="AJ45">
        <v>0</v>
      </c>
      <c r="AK45">
        <v>8.3562986328157454</v>
      </c>
      <c r="AL45">
        <v>0</v>
      </c>
      <c r="AM45">
        <v>0</v>
      </c>
      <c r="AN45">
        <v>6.522389589253566E-2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4.3684108598014886</v>
      </c>
      <c r="AZ45">
        <v>5.178471140546006</v>
      </c>
      <c r="BA45">
        <v>3.4179899631901844</v>
      </c>
      <c r="BB45">
        <v>2.7178544555984558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90.591075405867215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2.790084754106398</v>
      </c>
      <c r="L46">
        <v>9.16</v>
      </c>
      <c r="M46">
        <v>2.55989190443686</v>
      </c>
      <c r="N46">
        <v>2.8502628433494257</v>
      </c>
      <c r="O46">
        <v>3.1700094743142539</v>
      </c>
      <c r="P46">
        <v>3.5501938459573839</v>
      </c>
      <c r="Q46">
        <v>0.41003137780473004</v>
      </c>
      <c r="R46">
        <v>1.2794377170613238</v>
      </c>
      <c r="S46">
        <v>0.6301467140077821</v>
      </c>
      <c r="T46">
        <v>1.5625860402684564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4.5487923699324595</v>
      </c>
      <c r="AC46">
        <v>2.9188330262521989</v>
      </c>
      <c r="AD46">
        <v>3.5379484326271724</v>
      </c>
      <c r="AE46">
        <v>4.9278567270912079</v>
      </c>
      <c r="AF46">
        <v>0</v>
      </c>
      <c r="AG46">
        <v>4.4783254779977932</v>
      </c>
      <c r="AH46">
        <v>13.673108715289905</v>
      </c>
      <c r="AI46">
        <v>1.4067898347996095</v>
      </c>
      <c r="AJ46">
        <v>0</v>
      </c>
      <c r="AK46">
        <v>8.3562986328157454</v>
      </c>
      <c r="AL46">
        <v>0</v>
      </c>
      <c r="AM46">
        <v>0</v>
      </c>
      <c r="AN46">
        <v>6.522389589253566E-2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4.3684108598014886</v>
      </c>
      <c r="AZ46">
        <v>5.178471140546006</v>
      </c>
      <c r="BA46">
        <v>3.4179899631901844</v>
      </c>
      <c r="BB46">
        <v>2.7178544555984558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90.591075405867215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2.790084754106398</v>
      </c>
      <c r="L47">
        <v>9.16</v>
      </c>
      <c r="M47">
        <v>2.55989190443686</v>
      </c>
      <c r="N47">
        <v>2.8502628433494257</v>
      </c>
      <c r="O47">
        <v>3.1700094743142539</v>
      </c>
      <c r="P47">
        <v>3.5501938459573839</v>
      </c>
      <c r="Q47">
        <v>0.41003137780473004</v>
      </c>
      <c r="R47">
        <v>1.2794377170613238</v>
      </c>
      <c r="S47">
        <v>0.6301467140077821</v>
      </c>
      <c r="T47">
        <v>1.5625860402684564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4.5487923699324595</v>
      </c>
      <c r="AC47">
        <v>2.9188330262521989</v>
      </c>
      <c r="AD47">
        <v>3.5379484326271724</v>
      </c>
      <c r="AE47">
        <v>4.9278567270912079</v>
      </c>
      <c r="AF47">
        <v>0</v>
      </c>
      <c r="AG47">
        <v>4.4783254779977932</v>
      </c>
      <c r="AH47">
        <v>13.673108715289905</v>
      </c>
      <c r="AI47">
        <v>0.35809190746378183</v>
      </c>
      <c r="AJ47">
        <v>0</v>
      </c>
      <c r="AK47">
        <v>8.3562986328157454</v>
      </c>
      <c r="AL47">
        <v>0</v>
      </c>
      <c r="AM47">
        <v>0</v>
      </c>
      <c r="AN47">
        <v>6.522389589253566E-2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4.3684108598014886</v>
      </c>
      <c r="AZ47">
        <v>5.178471140546006</v>
      </c>
      <c r="BA47">
        <v>3.4179899631901844</v>
      </c>
      <c r="BB47">
        <v>2.7178544555984558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89.542377478531378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2.790084754106398</v>
      </c>
      <c r="L48">
        <v>9.16</v>
      </c>
      <c r="M48">
        <v>2.55989190443686</v>
      </c>
      <c r="N48">
        <v>2.8502628433494257</v>
      </c>
      <c r="O48">
        <v>3.1700094743142539</v>
      </c>
      <c r="P48">
        <v>3.5501938459573839</v>
      </c>
      <c r="Q48">
        <v>0.41003137780473004</v>
      </c>
      <c r="R48">
        <v>1.2794377170613238</v>
      </c>
      <c r="S48">
        <v>0.6301467140077821</v>
      </c>
      <c r="T48">
        <v>1.5625860402684564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4.5487923699324595</v>
      </c>
      <c r="AC48">
        <v>2.9188330262521989</v>
      </c>
      <c r="AD48">
        <v>3.5379484326271724</v>
      </c>
      <c r="AE48">
        <v>4.9278567270912079</v>
      </c>
      <c r="AF48">
        <v>0</v>
      </c>
      <c r="AG48">
        <v>4.4783254779977932</v>
      </c>
      <c r="AH48">
        <v>13.673108715289905</v>
      </c>
      <c r="AI48">
        <v>0</v>
      </c>
      <c r="AJ48">
        <v>0</v>
      </c>
      <c r="AK48">
        <v>8.3562986328157454</v>
      </c>
      <c r="AL48">
        <v>0</v>
      </c>
      <c r="AM48">
        <v>0</v>
      </c>
      <c r="AN48">
        <v>6.522389589253566E-2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4.3684108598014886</v>
      </c>
      <c r="AZ48">
        <v>5.178471140546006</v>
      </c>
      <c r="BA48">
        <v>3.4179899631901844</v>
      </c>
      <c r="BB48">
        <v>2.7178544555984558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89.184285571067605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2.790084754106398</v>
      </c>
      <c r="L49">
        <v>9.16</v>
      </c>
      <c r="M49">
        <v>2.55989190443686</v>
      </c>
      <c r="N49">
        <v>2.8502628433494257</v>
      </c>
      <c r="O49">
        <v>3.1700094743142539</v>
      </c>
      <c r="P49">
        <v>3.5501938459573839</v>
      </c>
      <c r="Q49">
        <v>0.41003137780473004</v>
      </c>
      <c r="R49">
        <v>1.2794377170613238</v>
      </c>
      <c r="S49">
        <v>0.6301467140077821</v>
      </c>
      <c r="T49">
        <v>1.5625860402684564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4.5487923699324595</v>
      </c>
      <c r="AC49">
        <v>2.9188330262521989</v>
      </c>
      <c r="AD49">
        <v>3.5379484326271724</v>
      </c>
      <c r="AE49">
        <v>4.9278567270912079</v>
      </c>
      <c r="AF49">
        <v>0</v>
      </c>
      <c r="AG49">
        <v>4.4783254779977932</v>
      </c>
      <c r="AH49">
        <v>13.673108715289905</v>
      </c>
      <c r="AI49">
        <v>0</v>
      </c>
      <c r="AJ49">
        <v>0</v>
      </c>
      <c r="AK49">
        <v>8.3562986328157454</v>
      </c>
      <c r="AL49">
        <v>0</v>
      </c>
      <c r="AM49">
        <v>0</v>
      </c>
      <c r="AN49">
        <v>6.522389589253566E-2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4.3684108598014886</v>
      </c>
      <c r="AZ49">
        <v>5.178471140546006</v>
      </c>
      <c r="BA49">
        <v>3.4179899631901844</v>
      </c>
      <c r="BB49">
        <v>2.7178544555984558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89.184285571067605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2.790084754106398</v>
      </c>
      <c r="L50">
        <v>9.16</v>
      </c>
      <c r="M50">
        <v>2.55989190443686</v>
      </c>
      <c r="N50">
        <v>2.8502628433494257</v>
      </c>
      <c r="O50">
        <v>3.1700094743142539</v>
      </c>
      <c r="P50">
        <v>3.5501938459573839</v>
      </c>
      <c r="Q50">
        <v>0.41003137780473004</v>
      </c>
      <c r="R50">
        <v>1.2794377170613238</v>
      </c>
      <c r="S50">
        <v>0.6301467140077821</v>
      </c>
      <c r="T50">
        <v>1.5625860402684564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4.5487923699324595</v>
      </c>
      <c r="AC50">
        <v>2.9188330262521989</v>
      </c>
      <c r="AD50">
        <v>3.5379484326271724</v>
      </c>
      <c r="AE50">
        <v>4.9278567270912079</v>
      </c>
      <c r="AF50">
        <v>0</v>
      </c>
      <c r="AG50">
        <v>4.4783254779977932</v>
      </c>
      <c r="AH50">
        <v>13.673108715289905</v>
      </c>
      <c r="AI50">
        <v>0</v>
      </c>
      <c r="AJ50">
        <v>0</v>
      </c>
      <c r="AK50">
        <v>8.3562986328157454</v>
      </c>
      <c r="AL50">
        <v>0</v>
      </c>
      <c r="AM50">
        <v>0</v>
      </c>
      <c r="AN50">
        <v>6.522389589253566E-2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4.3684108598014886</v>
      </c>
      <c r="AZ50">
        <v>5.178471140546006</v>
      </c>
      <c r="BA50">
        <v>3.4179899631901844</v>
      </c>
      <c r="BB50">
        <v>2.7178544555984558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89.184285571067605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2.790084754106398</v>
      </c>
      <c r="L51">
        <v>9.16</v>
      </c>
      <c r="M51">
        <v>2.55989190443686</v>
      </c>
      <c r="N51">
        <v>2.8502628433494257</v>
      </c>
      <c r="O51">
        <v>3.1700094743142539</v>
      </c>
      <c r="P51">
        <v>3.5501938459573839</v>
      </c>
      <c r="Q51">
        <v>0.41002291030303029</v>
      </c>
      <c r="R51">
        <v>1.2794246798179059</v>
      </c>
      <c r="S51">
        <v>0.62984037141468163</v>
      </c>
      <c r="T51">
        <v>1.5625860402684564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4.5487923699324595</v>
      </c>
      <c r="AC51">
        <v>2.9188330262521989</v>
      </c>
      <c r="AD51">
        <v>3.5379484326271724</v>
      </c>
      <c r="AE51">
        <v>4.9278567270912079</v>
      </c>
      <c r="AF51">
        <v>0</v>
      </c>
      <c r="AG51">
        <v>4.4783254779977932</v>
      </c>
      <c r="AH51">
        <v>13.673108715289905</v>
      </c>
      <c r="AI51">
        <v>0</v>
      </c>
      <c r="AJ51">
        <v>0</v>
      </c>
      <c r="AK51">
        <v>8.3562986328157454</v>
      </c>
      <c r="AL51">
        <v>0</v>
      </c>
      <c r="AM51">
        <v>0</v>
      </c>
      <c r="AN51">
        <v>6.522389589253566E-2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4.3684108598014886</v>
      </c>
      <c r="AZ51">
        <v>5.178471140546006</v>
      </c>
      <c r="BA51">
        <v>3.4179899631901844</v>
      </c>
      <c r="BB51">
        <v>2.7178544555984558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89.183957723729378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2.790084754106398</v>
      </c>
      <c r="L52">
        <v>9.16</v>
      </c>
      <c r="M52">
        <v>2.55989190443686</v>
      </c>
      <c r="N52">
        <v>2.8502628433494257</v>
      </c>
      <c r="O52">
        <v>3.1700094743142539</v>
      </c>
      <c r="P52">
        <v>3.5501938459573839</v>
      </c>
      <c r="Q52">
        <v>0.41002291030303029</v>
      </c>
      <c r="R52">
        <v>1.2794246798179059</v>
      </c>
      <c r="S52">
        <v>0.63013622946037928</v>
      </c>
      <c r="T52">
        <v>1.5625860402684564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4.5487923699324595</v>
      </c>
      <c r="AC52">
        <v>2.9188330262521989</v>
      </c>
      <c r="AD52">
        <v>3.5379484326271724</v>
      </c>
      <c r="AE52">
        <v>4.9278567270912079</v>
      </c>
      <c r="AF52">
        <v>0</v>
      </c>
      <c r="AG52">
        <v>4.4783254779977932</v>
      </c>
      <c r="AH52">
        <v>13.673108715289905</v>
      </c>
      <c r="AI52">
        <v>0</v>
      </c>
      <c r="AJ52">
        <v>0</v>
      </c>
      <c r="AK52">
        <v>8.3562986328157454</v>
      </c>
      <c r="AL52">
        <v>0</v>
      </c>
      <c r="AM52">
        <v>0</v>
      </c>
      <c r="AN52">
        <v>6.522389589253566E-2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4.3684108598014886</v>
      </c>
      <c r="AZ52">
        <v>5.178471140546006</v>
      </c>
      <c r="BA52">
        <v>3.4179899631901844</v>
      </c>
      <c r="BB52">
        <v>2.7178544555984558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89.184253581775081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2.790084754106398</v>
      </c>
      <c r="L53">
        <v>9.16</v>
      </c>
      <c r="M53">
        <v>2.55989190443686</v>
      </c>
      <c r="N53">
        <v>2.8502628433494257</v>
      </c>
      <c r="O53">
        <v>3.1700094743142539</v>
      </c>
      <c r="P53">
        <v>3.5501938459573839</v>
      </c>
      <c r="Q53">
        <v>0.41002291030303029</v>
      </c>
      <c r="R53">
        <v>1.2794246798179059</v>
      </c>
      <c r="S53">
        <v>0.63013622946037928</v>
      </c>
      <c r="T53">
        <v>1.5625860402684564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4.5487923699324595</v>
      </c>
      <c r="AC53">
        <v>2.9188330262521989</v>
      </c>
      <c r="AD53">
        <v>3.5379484326271724</v>
      </c>
      <c r="AE53">
        <v>4.9278567270912079</v>
      </c>
      <c r="AF53">
        <v>0</v>
      </c>
      <c r="AG53">
        <v>4.4783254779977932</v>
      </c>
      <c r="AH53">
        <v>13.673108715289905</v>
      </c>
      <c r="AI53">
        <v>0</v>
      </c>
      <c r="AJ53">
        <v>0</v>
      </c>
      <c r="AK53">
        <v>8.3562986328157454</v>
      </c>
      <c r="AL53">
        <v>0</v>
      </c>
      <c r="AM53">
        <v>0</v>
      </c>
      <c r="AN53">
        <v>6.522389589253566E-2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4.3684108598014886</v>
      </c>
      <c r="AZ53">
        <v>5.178471140546006</v>
      </c>
      <c r="BA53">
        <v>3.4179899631901844</v>
      </c>
      <c r="BB53">
        <v>2.7178544555984558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89.184253581775081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2.790084754106398</v>
      </c>
      <c r="L54">
        <v>9.16</v>
      </c>
      <c r="M54">
        <v>2.55989190443686</v>
      </c>
      <c r="N54">
        <v>2.8502628433494257</v>
      </c>
      <c r="O54">
        <v>3.1700094743142539</v>
      </c>
      <c r="P54">
        <v>3.5501938459573839</v>
      </c>
      <c r="Q54">
        <v>0.41002291030303029</v>
      </c>
      <c r="R54">
        <v>1.2794246798179059</v>
      </c>
      <c r="S54">
        <v>0.63013622946037928</v>
      </c>
      <c r="T54">
        <v>1.5625860402684564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4.5487923699324595</v>
      </c>
      <c r="AC54">
        <v>2.9188330262521989</v>
      </c>
      <c r="AD54">
        <v>3.5379484326271724</v>
      </c>
      <c r="AE54">
        <v>4.9278567270912079</v>
      </c>
      <c r="AF54">
        <v>0</v>
      </c>
      <c r="AG54">
        <v>4.4783254779977932</v>
      </c>
      <c r="AH54">
        <v>13.673108715289905</v>
      </c>
      <c r="AI54">
        <v>0</v>
      </c>
      <c r="AJ54">
        <v>0</v>
      </c>
      <c r="AK54">
        <v>8.3562986328157454</v>
      </c>
      <c r="AL54">
        <v>0</v>
      </c>
      <c r="AM54">
        <v>0</v>
      </c>
      <c r="AN54">
        <v>6.522389589253566E-2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4.3684108598014886</v>
      </c>
      <c r="AZ54">
        <v>5.178471140546006</v>
      </c>
      <c r="BA54">
        <v>3.4179899631901844</v>
      </c>
      <c r="BB54">
        <v>2.7178544555984558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89.184253581775081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2.790084754106398</v>
      </c>
      <c r="L55">
        <v>9.16</v>
      </c>
      <c r="M55">
        <v>2.55989190443686</v>
      </c>
      <c r="N55">
        <v>2.8502628433494257</v>
      </c>
      <c r="O55">
        <v>3.1700094743142539</v>
      </c>
      <c r="P55">
        <v>3.5501938459573839</v>
      </c>
      <c r="Q55">
        <v>0.41002291030303029</v>
      </c>
      <c r="R55">
        <v>1.2794246798179059</v>
      </c>
      <c r="S55">
        <v>0.63013622946037928</v>
      </c>
      <c r="T55">
        <v>1.5625860402684564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4.5487923699324595</v>
      </c>
      <c r="AC55">
        <v>2.9188330262521989</v>
      </c>
      <c r="AD55">
        <v>3.5379484326271724</v>
      </c>
      <c r="AE55">
        <v>4.9278567270912079</v>
      </c>
      <c r="AF55">
        <v>0</v>
      </c>
      <c r="AG55">
        <v>4.4783254779977932</v>
      </c>
      <c r="AH55">
        <v>13.673108715289905</v>
      </c>
      <c r="AI55">
        <v>0</v>
      </c>
      <c r="AJ55">
        <v>0</v>
      </c>
      <c r="AK55">
        <v>8.3562986328157454</v>
      </c>
      <c r="AL55">
        <v>0</v>
      </c>
      <c r="AM55">
        <v>0</v>
      </c>
      <c r="AN55">
        <v>6.522389589253566E-2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4.3684108598014886</v>
      </c>
      <c r="AZ55">
        <v>5.178471140546006</v>
      </c>
      <c r="BA55">
        <v>3.4179899631901844</v>
      </c>
      <c r="BB55">
        <v>2.7178544555984558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89.184253581775081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2.790084754106398</v>
      </c>
      <c r="L56">
        <v>9.16</v>
      </c>
      <c r="M56">
        <v>2.55989190443686</v>
      </c>
      <c r="N56">
        <v>2.8502628433494257</v>
      </c>
      <c r="O56">
        <v>3.1700094743142539</v>
      </c>
      <c r="P56">
        <v>3.5501938459573839</v>
      </c>
      <c r="Q56">
        <v>0.41002291030303029</v>
      </c>
      <c r="R56">
        <v>1.2794246798179059</v>
      </c>
      <c r="S56">
        <v>0.63013622946037928</v>
      </c>
      <c r="T56">
        <v>1.5625860402684564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4.5487923699324595</v>
      </c>
      <c r="AC56">
        <v>2.9188330262521989</v>
      </c>
      <c r="AD56">
        <v>3.5379484326271724</v>
      </c>
      <c r="AE56">
        <v>4.9278567270912079</v>
      </c>
      <c r="AF56">
        <v>0</v>
      </c>
      <c r="AG56">
        <v>4.4783254779977932</v>
      </c>
      <c r="AH56">
        <v>13.673108715289905</v>
      </c>
      <c r="AI56">
        <v>0</v>
      </c>
      <c r="AJ56">
        <v>0</v>
      </c>
      <c r="AK56">
        <v>8.3562986328157454</v>
      </c>
      <c r="AL56">
        <v>0</v>
      </c>
      <c r="AM56">
        <v>0</v>
      </c>
      <c r="AN56">
        <v>6.522389589253566E-2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4.3684108598014886</v>
      </c>
      <c r="AZ56">
        <v>5.178471140546006</v>
      </c>
      <c r="BA56">
        <v>3.4179899631901844</v>
      </c>
      <c r="BB56">
        <v>2.7178544555984558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89.184253581775081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2.7900329742988763</v>
      </c>
      <c r="L57">
        <v>9.16</v>
      </c>
      <c r="M57">
        <v>2.55989190443686</v>
      </c>
      <c r="N57">
        <v>2.8502628433494257</v>
      </c>
      <c r="O57">
        <v>3.1700094743142539</v>
      </c>
      <c r="P57">
        <v>3.5501938459573839</v>
      </c>
      <c r="Q57">
        <v>0.40989250437918595</v>
      </c>
      <c r="R57">
        <v>1.2794140518134713</v>
      </c>
      <c r="S57">
        <v>0.62938933637494821</v>
      </c>
      <c r="T57">
        <v>1.5625860402684564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4.5487923699324595</v>
      </c>
      <c r="AC57">
        <v>2.9188330262521989</v>
      </c>
      <c r="AD57">
        <v>3.5379484326271724</v>
      </c>
      <c r="AE57">
        <v>4.9278567270912079</v>
      </c>
      <c r="AF57">
        <v>0</v>
      </c>
      <c r="AG57">
        <v>4.4783254779977932</v>
      </c>
      <c r="AH57">
        <v>13.673108715289905</v>
      </c>
      <c r="AI57">
        <v>0</v>
      </c>
      <c r="AJ57">
        <v>0</v>
      </c>
      <c r="AK57">
        <v>8.3562986328157454</v>
      </c>
      <c r="AL57">
        <v>0</v>
      </c>
      <c r="AM57">
        <v>0</v>
      </c>
      <c r="AN57">
        <v>6.522389589253566E-2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4.3684108598014886</v>
      </c>
      <c r="AZ57">
        <v>5.178471140546006</v>
      </c>
      <c r="BA57">
        <v>3.4179899631901844</v>
      </c>
      <c r="BB57">
        <v>2.7178544555984558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89.183313874953839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2.7900152438427024</v>
      </c>
      <c r="L58">
        <v>9.16</v>
      </c>
      <c r="M58">
        <v>2.55989190443686</v>
      </c>
      <c r="N58">
        <v>2.8502628433494257</v>
      </c>
      <c r="O58">
        <v>3.1700094743142539</v>
      </c>
      <c r="P58">
        <v>3.5501938459573839</v>
      </c>
      <c r="Q58">
        <v>0.40989250437918595</v>
      </c>
      <c r="R58">
        <v>1.2794140518134713</v>
      </c>
      <c r="S58">
        <v>0.62938933637494821</v>
      </c>
      <c r="T58">
        <v>1.5625860402684564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4.5487923699324595</v>
      </c>
      <c r="AC58">
        <v>2.9188330262521989</v>
      </c>
      <c r="AD58">
        <v>3.5379484326271724</v>
      </c>
      <c r="AE58">
        <v>4.9278567270912079</v>
      </c>
      <c r="AF58">
        <v>0</v>
      </c>
      <c r="AG58">
        <v>4.4783254779977932</v>
      </c>
      <c r="AH58">
        <v>13.673108715289905</v>
      </c>
      <c r="AI58">
        <v>0</v>
      </c>
      <c r="AJ58">
        <v>0</v>
      </c>
      <c r="AK58">
        <v>8.3562986328157454</v>
      </c>
      <c r="AL58">
        <v>0</v>
      </c>
      <c r="AM58">
        <v>0</v>
      </c>
      <c r="AN58">
        <v>6.522389589253566E-2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4.3684108598014886</v>
      </c>
      <c r="AZ58">
        <v>5.178471140546006</v>
      </c>
      <c r="BA58">
        <v>3.4179899631901844</v>
      </c>
      <c r="BB58">
        <v>2.7178544555984558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89.183296144497675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2.790013726307762</v>
      </c>
      <c r="L59">
        <v>9.16</v>
      </c>
      <c r="M59">
        <v>2.55989190443686</v>
      </c>
      <c r="N59">
        <v>2.8502628433494257</v>
      </c>
      <c r="O59">
        <v>3.1700094743142539</v>
      </c>
      <c r="P59">
        <v>3.5501938459573839</v>
      </c>
      <c r="Q59">
        <v>0.40989250437918595</v>
      </c>
      <c r="R59">
        <v>1.2794140518134713</v>
      </c>
      <c r="S59">
        <v>0.62938933637494821</v>
      </c>
      <c r="T59">
        <v>1.5625860402684564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4.5487923699324595</v>
      </c>
      <c r="AC59">
        <v>2.9188330262521989</v>
      </c>
      <c r="AD59">
        <v>3.5379484326271724</v>
      </c>
      <c r="AE59">
        <v>4.9278567270912079</v>
      </c>
      <c r="AF59">
        <v>0</v>
      </c>
      <c r="AG59">
        <v>4.4783254779977932</v>
      </c>
      <c r="AH59">
        <v>13.673108715289905</v>
      </c>
      <c r="AI59">
        <v>0</v>
      </c>
      <c r="AJ59">
        <v>0</v>
      </c>
      <c r="AK59">
        <v>8.3562986328157454</v>
      </c>
      <c r="AL59">
        <v>0</v>
      </c>
      <c r="AM59">
        <v>0</v>
      </c>
      <c r="AN59">
        <v>6.522389589253566E-2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4.3684108598014886</v>
      </c>
      <c r="AZ59">
        <v>5.178471140546006</v>
      </c>
      <c r="BA59">
        <v>3.4179899631901844</v>
      </c>
      <c r="BB59">
        <v>2.7178544555984558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89.183294626962734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2.7900124835607714</v>
      </c>
      <c r="L60">
        <v>9.16</v>
      </c>
      <c r="M60">
        <v>2.55989190443686</v>
      </c>
      <c r="N60">
        <v>2.8502628433494257</v>
      </c>
      <c r="O60">
        <v>3.1700094743142539</v>
      </c>
      <c r="P60">
        <v>3.5501938459573839</v>
      </c>
      <c r="Q60">
        <v>0.40989250437918595</v>
      </c>
      <c r="R60">
        <v>1.2796991011753862</v>
      </c>
      <c r="S60">
        <v>0.62938933637494821</v>
      </c>
      <c r="T60">
        <v>1.5625860402684564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4.5487923699324595</v>
      </c>
      <c r="AC60">
        <v>2.9188330262521989</v>
      </c>
      <c r="AD60">
        <v>3.5379484326271724</v>
      </c>
      <c r="AE60">
        <v>4.9278567270912079</v>
      </c>
      <c r="AF60">
        <v>0</v>
      </c>
      <c r="AG60">
        <v>4.4783254779977932</v>
      </c>
      <c r="AH60">
        <v>13.673108715289905</v>
      </c>
      <c r="AI60">
        <v>0</v>
      </c>
      <c r="AJ60">
        <v>0</v>
      </c>
      <c r="AK60">
        <v>8.3562986328157454</v>
      </c>
      <c r="AL60">
        <v>0</v>
      </c>
      <c r="AM60">
        <v>0</v>
      </c>
      <c r="AN60">
        <v>6.522389589253566E-2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4.3684108598014886</v>
      </c>
      <c r="AZ60">
        <v>5.178471140546006</v>
      </c>
      <c r="BA60">
        <v>3.4179899631901844</v>
      </c>
      <c r="BB60">
        <v>2.7178544555984558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89.183578433577651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2.789977390502238</v>
      </c>
      <c r="L61">
        <v>9.16</v>
      </c>
      <c r="M61">
        <v>2.55989190443686</v>
      </c>
      <c r="N61">
        <v>2.8502628433494257</v>
      </c>
      <c r="O61">
        <v>3.1700094743142539</v>
      </c>
      <c r="P61">
        <v>3.5501938459573839</v>
      </c>
      <c r="Q61">
        <v>0.39999851093531885</v>
      </c>
      <c r="R61">
        <v>1.2796991011753862</v>
      </c>
      <c r="S61">
        <v>0.62974658479970047</v>
      </c>
      <c r="T61">
        <v>1.5625860402684564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4.5487923699324595</v>
      </c>
      <c r="AC61">
        <v>2.9188330262521989</v>
      </c>
      <c r="AD61">
        <v>3.5379484326271724</v>
      </c>
      <c r="AE61">
        <v>4.9278567270912079</v>
      </c>
      <c r="AF61">
        <v>0</v>
      </c>
      <c r="AG61">
        <v>4.4783254779977932</v>
      </c>
      <c r="AH61">
        <v>13.673108715289905</v>
      </c>
      <c r="AI61">
        <v>0</v>
      </c>
      <c r="AJ61">
        <v>0</v>
      </c>
      <c r="AK61">
        <v>8.3562986328157454</v>
      </c>
      <c r="AL61">
        <v>0</v>
      </c>
      <c r="AM61">
        <v>0</v>
      </c>
      <c r="AN61">
        <v>6.522389589253566E-2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4.3684108598014886</v>
      </c>
      <c r="AZ61">
        <v>5.178471140546006</v>
      </c>
      <c r="BA61">
        <v>3.4179899631901844</v>
      </c>
      <c r="BB61">
        <v>2.7178544555984558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89.174006595500003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2.7899784267887648</v>
      </c>
      <c r="L62">
        <v>9.16</v>
      </c>
      <c r="M62">
        <v>2.55989190443686</v>
      </c>
      <c r="N62">
        <v>2.8502628433494257</v>
      </c>
      <c r="O62">
        <v>3.1700094743142539</v>
      </c>
      <c r="P62">
        <v>3.5501938459573839</v>
      </c>
      <c r="Q62">
        <v>0.41001087831655991</v>
      </c>
      <c r="R62">
        <v>1.2796991011753862</v>
      </c>
      <c r="S62">
        <v>0.62974658479970047</v>
      </c>
      <c r="T62">
        <v>1.5625860402684564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4.5487923699324595</v>
      </c>
      <c r="AC62">
        <v>2.9188330262521989</v>
      </c>
      <c r="AD62">
        <v>3.5379484326271724</v>
      </c>
      <c r="AE62">
        <v>4.9278567270912079</v>
      </c>
      <c r="AF62">
        <v>0</v>
      </c>
      <c r="AG62">
        <v>4.4783254779977932</v>
      </c>
      <c r="AH62">
        <v>13.673108715289905</v>
      </c>
      <c r="AI62">
        <v>0.35809190746378183</v>
      </c>
      <c r="AJ62">
        <v>0</v>
      </c>
      <c r="AK62">
        <v>8.3562986328157454</v>
      </c>
      <c r="AL62">
        <v>0</v>
      </c>
      <c r="AM62">
        <v>0</v>
      </c>
      <c r="AN62">
        <v>6.522389589253566E-2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4.3684108598014886</v>
      </c>
      <c r="AZ62">
        <v>5.178471140546006</v>
      </c>
      <c r="BA62">
        <v>3.4179899631901844</v>
      </c>
      <c r="BB62">
        <v>2.7178544555984558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89.542111906631547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2.7899983435292355</v>
      </c>
      <c r="L63">
        <v>9.1599545567260723</v>
      </c>
      <c r="M63">
        <v>2.55989190443686</v>
      </c>
      <c r="N63">
        <v>2.8502628433494257</v>
      </c>
      <c r="O63">
        <v>3.1700094743142539</v>
      </c>
      <c r="P63">
        <v>3.5501938459573839</v>
      </c>
      <c r="Q63">
        <v>0.41001087831655991</v>
      </c>
      <c r="R63">
        <v>1.2796991011753862</v>
      </c>
      <c r="S63">
        <v>0.62974658479970047</v>
      </c>
      <c r="T63">
        <v>1.5625860402684564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4.5487923699324595</v>
      </c>
      <c r="AC63">
        <v>2.9188330262521989</v>
      </c>
      <c r="AD63">
        <v>3.5379484326271724</v>
      </c>
      <c r="AE63">
        <v>4.9278567270912079</v>
      </c>
      <c r="AF63">
        <v>0</v>
      </c>
      <c r="AG63">
        <v>4.4783254779977932</v>
      </c>
      <c r="AH63">
        <v>13.673108715289905</v>
      </c>
      <c r="AI63">
        <v>1.534679764563194</v>
      </c>
      <c r="AJ63">
        <v>0</v>
      </c>
      <c r="AK63">
        <v>8.3562986328157454</v>
      </c>
      <c r="AL63">
        <v>0</v>
      </c>
      <c r="AM63">
        <v>0</v>
      </c>
      <c r="AN63">
        <v>6.522389589253566E-2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4.3684108598014886</v>
      </c>
      <c r="AZ63">
        <v>5.178471140546006</v>
      </c>
      <c r="BA63">
        <v>3.4179899631901844</v>
      </c>
      <c r="BB63">
        <v>2.7178544555984558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90.718674237197504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2.7899983435292355</v>
      </c>
      <c r="L64">
        <v>9.1599562312074045</v>
      </c>
      <c r="M64">
        <v>2.55989190443686</v>
      </c>
      <c r="N64">
        <v>2.8502628433494257</v>
      </c>
      <c r="O64">
        <v>3.1700094743142539</v>
      </c>
      <c r="P64">
        <v>3.5501938459573839</v>
      </c>
      <c r="Q64">
        <v>0.34999204545454538</v>
      </c>
      <c r="R64">
        <v>1.2796991011753862</v>
      </c>
      <c r="S64">
        <v>0.63006290526315789</v>
      </c>
      <c r="T64">
        <v>1.5625860402684564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4.5487923699324595</v>
      </c>
      <c r="AC64">
        <v>2.9188330262521989</v>
      </c>
      <c r="AD64">
        <v>3.5379484326271724</v>
      </c>
      <c r="AE64">
        <v>4.9278567270912079</v>
      </c>
      <c r="AF64">
        <v>0</v>
      </c>
      <c r="AG64">
        <v>4.4783254779977932</v>
      </c>
      <c r="AH64">
        <v>13.673108715289905</v>
      </c>
      <c r="AI64">
        <v>1.534679764563194</v>
      </c>
      <c r="AJ64">
        <v>0</v>
      </c>
      <c r="AK64">
        <v>8.3562986328157454</v>
      </c>
      <c r="AL64">
        <v>0</v>
      </c>
      <c r="AM64">
        <v>0</v>
      </c>
      <c r="AN64">
        <v>6.522389589253566E-2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4.3684108598014886</v>
      </c>
      <c r="AZ64">
        <v>5.178471140546006</v>
      </c>
      <c r="BA64">
        <v>3.4179899631901844</v>
      </c>
      <c r="BB64">
        <v>2.7178544555984558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90.658973399280285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2.7899983435292355</v>
      </c>
      <c r="L65">
        <v>9.1597090994633525</v>
      </c>
      <c r="M65">
        <v>2.55989190443686</v>
      </c>
      <c r="N65">
        <v>2.8502628433494257</v>
      </c>
      <c r="O65">
        <v>3.1700094743142539</v>
      </c>
      <c r="P65">
        <v>3.5501938459573839</v>
      </c>
      <c r="Q65">
        <v>0.41001087831655991</v>
      </c>
      <c r="R65">
        <v>1.2796991011753862</v>
      </c>
      <c r="S65">
        <v>0.62974658479970047</v>
      </c>
      <c r="T65">
        <v>1.5625860402684564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4.5487923699324595</v>
      </c>
      <c r="AC65">
        <v>2.9188330262521989</v>
      </c>
      <c r="AD65">
        <v>3.5379484326271724</v>
      </c>
      <c r="AE65">
        <v>4.9278567270912079</v>
      </c>
      <c r="AF65">
        <v>0</v>
      </c>
      <c r="AG65">
        <v>4.4783254779977932</v>
      </c>
      <c r="AH65">
        <v>13.673108715289905</v>
      </c>
      <c r="AI65">
        <v>1.534679764563194</v>
      </c>
      <c r="AJ65">
        <v>0</v>
      </c>
      <c r="AK65">
        <v>8.3562986328157454</v>
      </c>
      <c r="AL65">
        <v>0</v>
      </c>
      <c r="AM65">
        <v>0</v>
      </c>
      <c r="AN65">
        <v>6.522389589253566E-2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4.3684108598014886</v>
      </c>
      <c r="AZ65">
        <v>5.178471140546006</v>
      </c>
      <c r="BA65">
        <v>3.4179899631901844</v>
      </c>
      <c r="BB65">
        <v>2.7178544555984558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90.718428779934783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2.7899983435292355</v>
      </c>
      <c r="L66">
        <v>9.1597090994633525</v>
      </c>
      <c r="M66">
        <v>2.55989190443686</v>
      </c>
      <c r="N66">
        <v>2.8502628433494257</v>
      </c>
      <c r="O66">
        <v>3.1700094743142539</v>
      </c>
      <c r="P66">
        <v>3.5501938459573839</v>
      </c>
      <c r="Q66">
        <v>0.41001087831655991</v>
      </c>
      <c r="R66">
        <v>1.2796991011753862</v>
      </c>
      <c r="S66">
        <v>0.62974658479970047</v>
      </c>
      <c r="T66">
        <v>1.5625860402684564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4.5487923699324595</v>
      </c>
      <c r="AC66">
        <v>2.9188330262521989</v>
      </c>
      <c r="AD66">
        <v>3.5379484326271724</v>
      </c>
      <c r="AE66">
        <v>4.9278567270912079</v>
      </c>
      <c r="AF66">
        <v>0</v>
      </c>
      <c r="AG66">
        <v>4.4783254779977932</v>
      </c>
      <c r="AH66">
        <v>13.673108715289905</v>
      </c>
      <c r="AI66">
        <v>1.534679764563194</v>
      </c>
      <c r="AJ66">
        <v>0</v>
      </c>
      <c r="AK66">
        <v>8.3562986328157454</v>
      </c>
      <c r="AL66">
        <v>0</v>
      </c>
      <c r="AM66">
        <v>0</v>
      </c>
      <c r="AN66">
        <v>6.522389589253566E-2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4.3684108598014886</v>
      </c>
      <c r="AZ66">
        <v>5.178471140546006</v>
      </c>
      <c r="BA66">
        <v>3.4179899631901844</v>
      </c>
      <c r="BB66">
        <v>2.7178544555984558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90.718428779934783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2.7899983435292355</v>
      </c>
      <c r="L67">
        <v>9.1597090994633525</v>
      </c>
      <c r="M67">
        <v>2.55989190443686</v>
      </c>
      <c r="N67">
        <v>2.8502628433494257</v>
      </c>
      <c r="O67">
        <v>3.1700094743142539</v>
      </c>
      <c r="P67">
        <v>3.5501938459573839</v>
      </c>
      <c r="Q67">
        <v>0.41001087831655991</v>
      </c>
      <c r="R67">
        <v>1.2796991011753862</v>
      </c>
      <c r="S67">
        <v>0.62974658479970047</v>
      </c>
      <c r="T67">
        <v>1.5625860402684564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4.5487923699324595</v>
      </c>
      <c r="AC67">
        <v>2.9188330262521989</v>
      </c>
      <c r="AD67">
        <v>3.5379484326271724</v>
      </c>
      <c r="AE67">
        <v>4.9278567270912079</v>
      </c>
      <c r="AF67">
        <v>0</v>
      </c>
      <c r="AG67">
        <v>4.4783254779977932</v>
      </c>
      <c r="AH67">
        <v>13.673108715289905</v>
      </c>
      <c r="AI67">
        <v>0.35809190746378183</v>
      </c>
      <c r="AJ67">
        <v>0</v>
      </c>
      <c r="AK67">
        <v>8.3562986328157454</v>
      </c>
      <c r="AL67">
        <v>0</v>
      </c>
      <c r="AM67">
        <v>0</v>
      </c>
      <c r="AN67">
        <v>6.522389589253566E-2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4.3684108598014886</v>
      </c>
      <c r="AZ67">
        <v>5.178471140546006</v>
      </c>
      <c r="BA67">
        <v>3.4179899631901844</v>
      </c>
      <c r="BB67">
        <v>2.7178544555984558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89.541840922835377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2.7899983435292355</v>
      </c>
      <c r="L68">
        <v>9.1597090994633525</v>
      </c>
      <c r="M68">
        <v>2.55989190443686</v>
      </c>
      <c r="N68">
        <v>2.8502628433494257</v>
      </c>
      <c r="O68">
        <v>3.1700094743142539</v>
      </c>
      <c r="P68">
        <v>3.5501938459573839</v>
      </c>
      <c r="Q68">
        <v>0.41001087831655991</v>
      </c>
      <c r="R68">
        <v>1.2796991011753862</v>
      </c>
      <c r="S68">
        <v>0.62974658479970047</v>
      </c>
      <c r="T68">
        <v>1.5625860402684564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4.5487923699324595</v>
      </c>
      <c r="AC68">
        <v>2.9188330262521989</v>
      </c>
      <c r="AD68">
        <v>3.5379484326271724</v>
      </c>
      <c r="AE68">
        <v>4.9278567270912079</v>
      </c>
      <c r="AF68">
        <v>0</v>
      </c>
      <c r="AG68">
        <v>4.4783254779977932</v>
      </c>
      <c r="AH68">
        <v>13.673108715289905</v>
      </c>
      <c r="AI68">
        <v>0.35809190746378183</v>
      </c>
      <c r="AJ68">
        <v>0</v>
      </c>
      <c r="AK68">
        <v>8.3562986328157454</v>
      </c>
      <c r="AL68">
        <v>0</v>
      </c>
      <c r="AM68">
        <v>0</v>
      </c>
      <c r="AN68">
        <v>6.522389589253566E-2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4.3684108598014886</v>
      </c>
      <c r="AZ68">
        <v>5.178471140546006</v>
      </c>
      <c r="BA68">
        <v>3.4179899631901844</v>
      </c>
      <c r="BB68">
        <v>2.7178544555984558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89.541840922835377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2.7899983435292355</v>
      </c>
      <c r="L69">
        <v>9.1597090994633525</v>
      </c>
      <c r="M69">
        <v>2.55989190443686</v>
      </c>
      <c r="N69">
        <v>2.8502628433494257</v>
      </c>
      <c r="O69">
        <v>3.1700094743142539</v>
      </c>
      <c r="P69">
        <v>3.5501938459573839</v>
      </c>
      <c r="Q69">
        <v>0.41001087831655991</v>
      </c>
      <c r="R69">
        <v>1.2796991011753862</v>
      </c>
      <c r="S69">
        <v>0.62974658479970047</v>
      </c>
      <c r="T69">
        <v>1.5625860402684564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4.5487923699324595</v>
      </c>
      <c r="AC69">
        <v>2.9188330262521989</v>
      </c>
      <c r="AD69">
        <v>3.5379484326271724</v>
      </c>
      <c r="AE69">
        <v>4.9278567270912079</v>
      </c>
      <c r="AF69">
        <v>0</v>
      </c>
      <c r="AG69">
        <v>4.4783254779977932</v>
      </c>
      <c r="AH69">
        <v>13.673108715289905</v>
      </c>
      <c r="AI69">
        <v>0.35809190746378183</v>
      </c>
      <c r="AJ69">
        <v>0</v>
      </c>
      <c r="AK69">
        <v>8.3562986328157454</v>
      </c>
      <c r="AL69">
        <v>0</v>
      </c>
      <c r="AM69">
        <v>0</v>
      </c>
      <c r="AN69">
        <v>6.522389589253566E-2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4.3684108598014886</v>
      </c>
      <c r="AZ69">
        <v>5.178471140546006</v>
      </c>
      <c r="BA69">
        <v>3.4179899631901844</v>
      </c>
      <c r="BB69">
        <v>2.7178544555984558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89.541840922835377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2.7899983435292355</v>
      </c>
      <c r="L70">
        <v>9.1597090994633525</v>
      </c>
      <c r="M70">
        <v>2.55989190443686</v>
      </c>
      <c r="N70">
        <v>2.8502628433494257</v>
      </c>
      <c r="O70">
        <v>3.1700094743142539</v>
      </c>
      <c r="P70">
        <v>3.5501938459573839</v>
      </c>
      <c r="Q70">
        <v>0.41001087831655991</v>
      </c>
      <c r="R70">
        <v>1.2796991011753862</v>
      </c>
      <c r="S70">
        <v>0.62974658479970047</v>
      </c>
      <c r="T70">
        <v>1.5625860402684564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4.5487923699324595</v>
      </c>
      <c r="AC70">
        <v>2.9188330262521989</v>
      </c>
      <c r="AD70">
        <v>3.5379484326271724</v>
      </c>
      <c r="AE70">
        <v>4.9278567270912079</v>
      </c>
      <c r="AF70">
        <v>0</v>
      </c>
      <c r="AG70">
        <v>4.4783254779977932</v>
      </c>
      <c r="AH70">
        <v>13.673108715289905</v>
      </c>
      <c r="AI70">
        <v>0.35809190746378183</v>
      </c>
      <c r="AJ70">
        <v>0</v>
      </c>
      <c r="AK70">
        <v>8.3562986328157454</v>
      </c>
      <c r="AL70">
        <v>0</v>
      </c>
      <c r="AM70">
        <v>0</v>
      </c>
      <c r="AN70">
        <v>6.522389589253566E-2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4.3684108598014886</v>
      </c>
      <c r="AZ70">
        <v>5.178471140546006</v>
      </c>
      <c r="BA70">
        <v>3.4179899631901844</v>
      </c>
      <c r="BB70">
        <v>2.7178544555984558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89.541840922835377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2.7899983435292355</v>
      </c>
      <c r="L71">
        <v>9.1599562312074045</v>
      </c>
      <c r="M71">
        <v>2.55989190443686</v>
      </c>
      <c r="N71">
        <v>2.8502628433494257</v>
      </c>
      <c r="O71">
        <v>3.1700094743142539</v>
      </c>
      <c r="P71">
        <v>3.5501938459573839</v>
      </c>
      <c r="Q71">
        <v>0.41001087831655991</v>
      </c>
      <c r="R71">
        <v>1.2796991011753862</v>
      </c>
      <c r="S71">
        <v>0.62974658479970047</v>
      </c>
      <c r="T71">
        <v>1.5625860402684564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4.5487923699324595</v>
      </c>
      <c r="AC71">
        <v>2.9188330262521989</v>
      </c>
      <c r="AD71">
        <v>3.5379484326271724</v>
      </c>
      <c r="AE71">
        <v>4.9278567270912079</v>
      </c>
      <c r="AF71">
        <v>0</v>
      </c>
      <c r="AG71">
        <v>4.4783254779977932</v>
      </c>
      <c r="AH71">
        <v>13.673108715289905</v>
      </c>
      <c r="AI71">
        <v>0.35809190746378183</v>
      </c>
      <c r="AJ71">
        <v>0</v>
      </c>
      <c r="AK71">
        <v>8.3562986328157454</v>
      </c>
      <c r="AL71">
        <v>0</v>
      </c>
      <c r="AM71">
        <v>0</v>
      </c>
      <c r="AN71">
        <v>6.522389589253566E-2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4.3684108598014886</v>
      </c>
      <c r="AZ71">
        <v>5.178471140546006</v>
      </c>
      <c r="BA71">
        <v>3.4179899631901844</v>
      </c>
      <c r="BB71">
        <v>2.7178544555984558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89.542088054579423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2.7899983435292355</v>
      </c>
      <c r="L72">
        <v>9.16</v>
      </c>
      <c r="M72">
        <v>2.55989190443686</v>
      </c>
      <c r="N72">
        <v>2.8502628433494257</v>
      </c>
      <c r="O72">
        <v>3.1700094743142539</v>
      </c>
      <c r="P72">
        <v>3.5501938459573839</v>
      </c>
      <c r="Q72">
        <v>0.41001087831655991</v>
      </c>
      <c r="R72">
        <v>1.2796991011753862</v>
      </c>
      <c r="S72">
        <v>0.62974658479970047</v>
      </c>
      <c r="T72">
        <v>1.5625860402684564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4.5487923699324595</v>
      </c>
      <c r="AC72">
        <v>2.9188330262521989</v>
      </c>
      <c r="AD72">
        <v>3.5379484326271724</v>
      </c>
      <c r="AE72">
        <v>4.9278567270912079</v>
      </c>
      <c r="AF72">
        <v>0</v>
      </c>
      <c r="AG72">
        <v>4.4783254779977932</v>
      </c>
      <c r="AH72">
        <v>13.673108715289905</v>
      </c>
      <c r="AI72">
        <v>1.4067898347996095</v>
      </c>
      <c r="AJ72">
        <v>0</v>
      </c>
      <c r="AK72">
        <v>8.3562986328157454</v>
      </c>
      <c r="AL72">
        <v>0</v>
      </c>
      <c r="AM72">
        <v>0</v>
      </c>
      <c r="AN72">
        <v>6.522389589253566E-2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4.3684108598014886</v>
      </c>
      <c r="AZ72">
        <v>5.178471140546006</v>
      </c>
      <c r="BA72">
        <v>3.4179899631901844</v>
      </c>
      <c r="BB72">
        <v>2.7178544555984558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90.590829750707854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2.7899983435292355</v>
      </c>
      <c r="L73">
        <v>9.4799486797866468</v>
      </c>
      <c r="M73">
        <v>2.55989190443686</v>
      </c>
      <c r="N73">
        <v>2.8502628433494257</v>
      </c>
      <c r="O73">
        <v>3.1700094743142539</v>
      </c>
      <c r="P73">
        <v>3.5501938459573839</v>
      </c>
      <c r="Q73">
        <v>0.41001087831655991</v>
      </c>
      <c r="R73">
        <v>1.2796991011753862</v>
      </c>
      <c r="S73">
        <v>0.62974658479970047</v>
      </c>
      <c r="T73">
        <v>1.5625860402684564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4.5487923699324595</v>
      </c>
      <c r="AC73">
        <v>2.9188330262521989</v>
      </c>
      <c r="AD73">
        <v>2.6473226474721976</v>
      </c>
      <c r="AE73">
        <v>4.9278567270912079</v>
      </c>
      <c r="AF73">
        <v>0</v>
      </c>
      <c r="AG73">
        <v>4.4783254779977932</v>
      </c>
      <c r="AH73">
        <v>13.673108715289905</v>
      </c>
      <c r="AI73">
        <v>1.4067898347996095</v>
      </c>
      <c r="AJ73">
        <v>0</v>
      </c>
      <c r="AK73">
        <v>8.3562986328157454</v>
      </c>
      <c r="AL73">
        <v>0</v>
      </c>
      <c r="AM73">
        <v>0.43482598498571517</v>
      </c>
      <c r="AN73">
        <v>6.522389589253566E-2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4.3684108598014886</v>
      </c>
      <c r="AZ73">
        <v>5.178471140546006</v>
      </c>
      <c r="BA73">
        <v>3.4179899631901844</v>
      </c>
      <c r="BB73">
        <v>2.7178544555984558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90.454978630325243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2.7899983435292355</v>
      </c>
      <c r="L74">
        <v>9.16</v>
      </c>
      <c r="M74">
        <v>2.55989190443686</v>
      </c>
      <c r="N74">
        <v>2.8502628433494257</v>
      </c>
      <c r="O74">
        <v>3.1700094743142539</v>
      </c>
      <c r="P74">
        <v>3.5501938459573839</v>
      </c>
      <c r="Q74">
        <v>0.41001087831655991</v>
      </c>
      <c r="R74">
        <v>1.2796991011753862</v>
      </c>
      <c r="S74">
        <v>0.62974658479970047</v>
      </c>
      <c r="T74">
        <v>1.5625860402684564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4.5487923699324595</v>
      </c>
      <c r="AC74">
        <v>2.9188330262521989</v>
      </c>
      <c r="AD74">
        <v>2.6473226474721976</v>
      </c>
      <c r="AE74">
        <v>4.9278567270912079</v>
      </c>
      <c r="AF74">
        <v>0</v>
      </c>
      <c r="AG74">
        <v>4.4783254779977932</v>
      </c>
      <c r="AH74">
        <v>13.673108715289905</v>
      </c>
      <c r="AI74">
        <v>0.76733992566732412</v>
      </c>
      <c r="AJ74">
        <v>0</v>
      </c>
      <c r="AK74">
        <v>8.3562986328157454</v>
      </c>
      <c r="AL74">
        <v>0</v>
      </c>
      <c r="AM74">
        <v>0.43482598498571517</v>
      </c>
      <c r="AN74">
        <v>6.522389589253566E-2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4.3684108598014886</v>
      </c>
      <c r="AZ74">
        <v>5.178471140546006</v>
      </c>
      <c r="BA74">
        <v>3.4179899631901844</v>
      </c>
      <c r="BB74">
        <v>2.7178544555984558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89.495580041406299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2.7899983435292355</v>
      </c>
      <c r="L75">
        <v>9.16</v>
      </c>
      <c r="M75">
        <v>2.55989190443686</v>
      </c>
      <c r="N75">
        <v>2.8502628433494257</v>
      </c>
      <c r="O75">
        <v>3.1700094743142539</v>
      </c>
      <c r="P75">
        <v>3.5501938459573839</v>
      </c>
      <c r="Q75">
        <v>0.41001087831655991</v>
      </c>
      <c r="R75">
        <v>1.2796991011753862</v>
      </c>
      <c r="S75">
        <v>0.62974658479970047</v>
      </c>
      <c r="T75">
        <v>1.5625860402684564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4.5487923699324595</v>
      </c>
      <c r="AC75">
        <v>2.9188330262521989</v>
      </c>
      <c r="AD75">
        <v>2.6473226474721976</v>
      </c>
      <c r="AE75">
        <v>4.9278567270912079</v>
      </c>
      <c r="AF75">
        <v>0</v>
      </c>
      <c r="AG75">
        <v>4.4783254779977932</v>
      </c>
      <c r="AH75">
        <v>13.673108715289905</v>
      </c>
      <c r="AI75">
        <v>1.0231198719659473</v>
      </c>
      <c r="AJ75">
        <v>0</v>
      </c>
      <c r="AK75">
        <v>8.3562986328157454</v>
      </c>
      <c r="AL75">
        <v>0</v>
      </c>
      <c r="AM75">
        <v>0.43482598498571517</v>
      </c>
      <c r="AN75">
        <v>6.522389589253566E-2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4.3684108598014886</v>
      </c>
      <c r="AZ75">
        <v>5.178471140546006</v>
      </c>
      <c r="BA75">
        <v>3.4179899631901844</v>
      </c>
      <c r="BB75">
        <v>2.7178544555984558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89.75135998770493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2.7899983435292355</v>
      </c>
      <c r="L76">
        <v>9.1597564059795431</v>
      </c>
      <c r="M76">
        <v>2.55989190443686</v>
      </c>
      <c r="N76">
        <v>2.8502628433494257</v>
      </c>
      <c r="O76">
        <v>3.1700094743142539</v>
      </c>
      <c r="P76">
        <v>3.5501938459573839</v>
      </c>
      <c r="Q76">
        <v>0.41001087831655991</v>
      </c>
      <c r="R76">
        <v>1.2796991011753862</v>
      </c>
      <c r="S76">
        <v>0.62974658479970047</v>
      </c>
      <c r="T76">
        <v>1.5625860402684564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4.5487923699324595</v>
      </c>
      <c r="AC76">
        <v>2.9188330262521989</v>
      </c>
      <c r="AD76">
        <v>2.6473226474721976</v>
      </c>
      <c r="AE76">
        <v>4.9278567270912079</v>
      </c>
      <c r="AF76">
        <v>0</v>
      </c>
      <c r="AG76">
        <v>4.4783254779977932</v>
      </c>
      <c r="AH76">
        <v>13.673108715289905</v>
      </c>
      <c r="AI76">
        <v>6.6502790376214769</v>
      </c>
      <c r="AJ76">
        <v>0</v>
      </c>
      <c r="AK76">
        <v>8.3562986328157454</v>
      </c>
      <c r="AL76">
        <v>0</v>
      </c>
      <c r="AM76">
        <v>1.0103308865366654</v>
      </c>
      <c r="AN76">
        <v>6.522389589253566E-2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4.3684108598014886</v>
      </c>
      <c r="AZ76">
        <v>5.178471140546006</v>
      </c>
      <c r="BA76">
        <v>3.4179899631901844</v>
      </c>
      <c r="BB76">
        <v>2.7178544555984558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95.953780460890954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2.7899983435292355</v>
      </c>
      <c r="L77">
        <v>9.1597564059795431</v>
      </c>
      <c r="M77">
        <v>2.55989190443686</v>
      </c>
      <c r="N77">
        <v>2.8502628433494257</v>
      </c>
      <c r="O77">
        <v>3.1700094743142539</v>
      </c>
      <c r="P77">
        <v>3.5501938459573839</v>
      </c>
      <c r="Q77">
        <v>0.41001087831655991</v>
      </c>
      <c r="R77">
        <v>1.2796991011753862</v>
      </c>
      <c r="S77">
        <v>0.62974658479970047</v>
      </c>
      <c r="T77">
        <v>1.5625860402684564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4.5487923699324595</v>
      </c>
      <c r="AC77">
        <v>2.9188330262521989</v>
      </c>
      <c r="AD77">
        <v>2.6473226474721976</v>
      </c>
      <c r="AE77">
        <v>4.9278567270912079</v>
      </c>
      <c r="AF77">
        <v>0</v>
      </c>
      <c r="AG77">
        <v>4.4783254779977932</v>
      </c>
      <c r="AH77">
        <v>13.673108715289905</v>
      </c>
      <c r="AI77">
        <v>6.6502790376214769</v>
      </c>
      <c r="AJ77">
        <v>0</v>
      </c>
      <c r="AK77">
        <v>8.3562986328157454</v>
      </c>
      <c r="AL77">
        <v>0</v>
      </c>
      <c r="AM77">
        <v>1.0103308865366654</v>
      </c>
      <c r="AN77">
        <v>6.522389589253566E-2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4.3684108598014886</v>
      </c>
      <c r="AZ77">
        <v>5.178471140546006</v>
      </c>
      <c r="BA77">
        <v>3.4179899631901844</v>
      </c>
      <c r="BB77">
        <v>2.7178544555984558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95.953780460890954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2.7900000209862803</v>
      </c>
      <c r="L78">
        <v>9.16</v>
      </c>
      <c r="M78">
        <v>2.55989190443686</v>
      </c>
      <c r="N78">
        <v>2.8502628433494257</v>
      </c>
      <c r="O78">
        <v>3.1700094743142539</v>
      </c>
      <c r="P78">
        <v>3.5501938459573839</v>
      </c>
      <c r="Q78">
        <v>0.41001087831655991</v>
      </c>
      <c r="R78">
        <v>1.2796991011753862</v>
      </c>
      <c r="S78">
        <v>0.62974658479970047</v>
      </c>
      <c r="T78">
        <v>1.5625860402684564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3.5379484326271724</v>
      </c>
      <c r="AE78">
        <v>4.9278567270912079</v>
      </c>
      <c r="AF78">
        <v>0</v>
      </c>
      <c r="AG78">
        <v>4.4783254779977932</v>
      </c>
      <c r="AH78">
        <v>13.829735674835083</v>
      </c>
      <c r="AI78">
        <v>6.6502790376214769</v>
      </c>
      <c r="AJ78">
        <v>0</v>
      </c>
      <c r="AK78">
        <v>8.3562986328157454</v>
      </c>
      <c r="AL78">
        <v>0</v>
      </c>
      <c r="AM78">
        <v>1.5193329501131014</v>
      </c>
      <c r="AN78">
        <v>6.522389589253566E-2</v>
      </c>
      <c r="AO78">
        <v>0</v>
      </c>
      <c r="AP78">
        <v>0</v>
      </c>
      <c r="AQ78">
        <v>0</v>
      </c>
      <c r="AR78">
        <v>0</v>
      </c>
      <c r="AS78">
        <v>3.1460935299254977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4.3718977524390255</v>
      </c>
      <c r="AZ78">
        <v>5.178471140546006</v>
      </c>
      <c r="BA78">
        <v>3.498563901345292</v>
      </c>
      <c r="BB78">
        <v>2.7178544555984558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97.83989033170441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2.7900000209862803</v>
      </c>
      <c r="L79">
        <v>8.6398166289434162</v>
      </c>
      <c r="M79">
        <v>2.55989190443686</v>
      </c>
      <c r="N79">
        <v>2.8502628433494257</v>
      </c>
      <c r="O79">
        <v>3.1700094743142539</v>
      </c>
      <c r="P79">
        <v>3.5501938459573839</v>
      </c>
      <c r="Q79">
        <v>0.41001087831655991</v>
      </c>
      <c r="R79">
        <v>1.2796991011753862</v>
      </c>
      <c r="S79">
        <v>0.62974658479970047</v>
      </c>
      <c r="T79">
        <v>1.5625860402684564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3.5379484326271724</v>
      </c>
      <c r="AE79">
        <v>4.9278567270912079</v>
      </c>
      <c r="AF79">
        <v>0</v>
      </c>
      <c r="AG79">
        <v>4.4783254779977932</v>
      </c>
      <c r="AH79">
        <v>13.829735674835083</v>
      </c>
      <c r="AI79">
        <v>6.6502790376214769</v>
      </c>
      <c r="AJ79">
        <v>0</v>
      </c>
      <c r="AK79">
        <v>8.3562986328157454</v>
      </c>
      <c r="AL79">
        <v>0</v>
      </c>
      <c r="AM79">
        <v>1.5193329501131014</v>
      </c>
      <c r="AN79">
        <v>6.522389589253566E-2</v>
      </c>
      <c r="AO79">
        <v>0</v>
      </c>
      <c r="AP79">
        <v>0</v>
      </c>
      <c r="AQ79">
        <v>0</v>
      </c>
      <c r="AR79">
        <v>0</v>
      </c>
      <c r="AS79">
        <v>3.1460935299254977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4.3718977524390255</v>
      </c>
      <c r="AZ79">
        <v>5.178471140546006</v>
      </c>
      <c r="BA79">
        <v>3.498563901345292</v>
      </c>
      <c r="BB79">
        <v>2.7178544555984558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97.319706960647821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2.7900000209862803</v>
      </c>
      <c r="L80">
        <v>9.16</v>
      </c>
      <c r="M80">
        <v>2.55989190443686</v>
      </c>
      <c r="N80">
        <v>2.8502628433494257</v>
      </c>
      <c r="O80">
        <v>3.1700094743142539</v>
      </c>
      <c r="P80">
        <v>3.5501938459573839</v>
      </c>
      <c r="Q80">
        <v>0.41001087831655991</v>
      </c>
      <c r="R80">
        <v>1.2796991011753862</v>
      </c>
      <c r="S80">
        <v>0.62974658479970047</v>
      </c>
      <c r="T80">
        <v>1.5625860402684564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3.5379484326271724</v>
      </c>
      <c r="AE80">
        <v>4.9278567270912079</v>
      </c>
      <c r="AF80">
        <v>0</v>
      </c>
      <c r="AG80">
        <v>4.4783254779977932</v>
      </c>
      <c r="AH80">
        <v>13.829735674835083</v>
      </c>
      <c r="AI80">
        <v>6.6502790376214769</v>
      </c>
      <c r="AJ80">
        <v>0</v>
      </c>
      <c r="AK80">
        <v>8.3562986328157454</v>
      </c>
      <c r="AL80">
        <v>0</v>
      </c>
      <c r="AM80">
        <v>1.5193329501131014</v>
      </c>
      <c r="AN80">
        <v>6.522389589253566E-2</v>
      </c>
      <c r="AO80">
        <v>0</v>
      </c>
      <c r="AP80">
        <v>0</v>
      </c>
      <c r="AQ80">
        <v>0</v>
      </c>
      <c r="AR80">
        <v>0</v>
      </c>
      <c r="AS80">
        <v>3.1460935299254977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4.3718977524390255</v>
      </c>
      <c r="AZ80">
        <v>5.178471140546006</v>
      </c>
      <c r="BA80">
        <v>3.498563901345292</v>
      </c>
      <c r="BB80">
        <v>2.7178544555984558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97.83989033170441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2.7900000209862803</v>
      </c>
      <c r="L81">
        <v>9.1597090994633525</v>
      </c>
      <c r="M81">
        <v>2.55989190443686</v>
      </c>
      <c r="N81">
        <v>2.8502628433494257</v>
      </c>
      <c r="O81">
        <v>3.1700094743142539</v>
      </c>
      <c r="P81">
        <v>3.5501938459573839</v>
      </c>
      <c r="Q81">
        <v>0.41001087831655991</v>
      </c>
      <c r="R81">
        <v>1.2796991011753862</v>
      </c>
      <c r="S81">
        <v>0.62974658479970047</v>
      </c>
      <c r="T81">
        <v>1.5625860402684564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3.5379484326271724</v>
      </c>
      <c r="AE81">
        <v>4.9278567270912079</v>
      </c>
      <c r="AF81">
        <v>0</v>
      </c>
      <c r="AG81">
        <v>4.4783254779977932</v>
      </c>
      <c r="AH81">
        <v>13.829735674835083</v>
      </c>
      <c r="AI81">
        <v>6.6502790376214769</v>
      </c>
      <c r="AJ81">
        <v>0</v>
      </c>
      <c r="AK81">
        <v>8.3562986328157454</v>
      </c>
      <c r="AL81">
        <v>0</v>
      </c>
      <c r="AM81">
        <v>1.5193329501131014</v>
      </c>
      <c r="AN81">
        <v>6.522389589253566E-2</v>
      </c>
      <c r="AO81">
        <v>0</v>
      </c>
      <c r="AP81">
        <v>0</v>
      </c>
      <c r="AQ81">
        <v>0</v>
      </c>
      <c r="AR81">
        <v>0</v>
      </c>
      <c r="AS81">
        <v>3.1460935299254977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4.3718977524390255</v>
      </c>
      <c r="AZ81">
        <v>5.178471140546006</v>
      </c>
      <c r="BA81">
        <v>3.498563901345292</v>
      </c>
      <c r="BB81">
        <v>2.7178544555984558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97.83959943116777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2.7900000209862803</v>
      </c>
      <c r="L82">
        <v>9.1597090994633525</v>
      </c>
      <c r="M82">
        <v>2.55989190443686</v>
      </c>
      <c r="N82">
        <v>2.8502628433494257</v>
      </c>
      <c r="O82">
        <v>3.1700094743142539</v>
      </c>
      <c r="P82">
        <v>3.5501938459573839</v>
      </c>
      <c r="Q82">
        <v>0.41001087831655991</v>
      </c>
      <c r="R82">
        <v>1.2796991011753862</v>
      </c>
      <c r="S82">
        <v>0.62974658479970047</v>
      </c>
      <c r="T82">
        <v>1.5625860402684564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3.5379484326271724</v>
      </c>
      <c r="AE82">
        <v>4.9278567270912079</v>
      </c>
      <c r="AF82">
        <v>0</v>
      </c>
      <c r="AG82">
        <v>4.4783254779977932</v>
      </c>
      <c r="AH82">
        <v>13.829735674835083</v>
      </c>
      <c r="AI82">
        <v>0.63944990913228539</v>
      </c>
      <c r="AJ82">
        <v>0</v>
      </c>
      <c r="AK82">
        <v>8.3562986328157454</v>
      </c>
      <c r="AL82">
        <v>0</v>
      </c>
      <c r="AM82">
        <v>1.5193329501131014</v>
      </c>
      <c r="AN82">
        <v>6.522389589253566E-2</v>
      </c>
      <c r="AO82">
        <v>0</v>
      </c>
      <c r="AP82">
        <v>0</v>
      </c>
      <c r="AQ82">
        <v>0</v>
      </c>
      <c r="AR82">
        <v>0</v>
      </c>
      <c r="AS82">
        <v>3.1460935299254977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4.3718977524390255</v>
      </c>
      <c r="AZ82">
        <v>5.178471140546006</v>
      </c>
      <c r="BA82">
        <v>3.498563901345292</v>
      </c>
      <c r="BB82">
        <v>2.7178544555984558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91.828770302678578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2.7900000209862803</v>
      </c>
      <c r="L83">
        <v>9.1597090994633525</v>
      </c>
      <c r="M83">
        <v>2.55989190443686</v>
      </c>
      <c r="N83">
        <v>2.8502628433494257</v>
      </c>
      <c r="O83">
        <v>3.1700094743142539</v>
      </c>
      <c r="P83">
        <v>3.5501938459573839</v>
      </c>
      <c r="Q83">
        <v>0.41001087831655991</v>
      </c>
      <c r="R83">
        <v>1.2796991011753862</v>
      </c>
      <c r="S83">
        <v>0.62974658479970047</v>
      </c>
      <c r="T83">
        <v>1.5625860402684564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3.5379484326271724</v>
      </c>
      <c r="AE83">
        <v>4.9278567270912079</v>
      </c>
      <c r="AF83">
        <v>0</v>
      </c>
      <c r="AG83">
        <v>4.4783254779977932</v>
      </c>
      <c r="AH83">
        <v>13.829735674835083</v>
      </c>
      <c r="AI83">
        <v>0.63944990913228539</v>
      </c>
      <c r="AJ83">
        <v>0</v>
      </c>
      <c r="AK83">
        <v>8.3562986328157454</v>
      </c>
      <c r="AL83">
        <v>0</v>
      </c>
      <c r="AM83">
        <v>1.5193329501131014</v>
      </c>
      <c r="AN83">
        <v>6.522389589253566E-2</v>
      </c>
      <c r="AO83">
        <v>0</v>
      </c>
      <c r="AP83">
        <v>0</v>
      </c>
      <c r="AQ83">
        <v>0</v>
      </c>
      <c r="AR83">
        <v>0</v>
      </c>
      <c r="AS83">
        <v>3.1460935299254977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4.3718977524390255</v>
      </c>
      <c r="AZ83">
        <v>5.178471140546006</v>
      </c>
      <c r="BA83">
        <v>3.498563901345292</v>
      </c>
      <c r="BB83">
        <v>2.7178544555984558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91.828770302678578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2.7900000209862803</v>
      </c>
      <c r="L84">
        <v>9.1597090994633525</v>
      </c>
      <c r="M84">
        <v>2.55989190443686</v>
      </c>
      <c r="N84">
        <v>2.8502628433494257</v>
      </c>
      <c r="O84">
        <v>3.1700094743142539</v>
      </c>
      <c r="P84">
        <v>3.5501938459573839</v>
      </c>
      <c r="Q84">
        <v>0.41001087831655991</v>
      </c>
      <c r="R84">
        <v>1.2796991011753862</v>
      </c>
      <c r="S84">
        <v>0.62974658479970047</v>
      </c>
      <c r="T84">
        <v>1.5625860402684564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3.5379484326271724</v>
      </c>
      <c r="AE84">
        <v>4.9278567270912079</v>
      </c>
      <c r="AF84">
        <v>0</v>
      </c>
      <c r="AG84">
        <v>4.4783254779977932</v>
      </c>
      <c r="AH84">
        <v>13.829735674835083</v>
      </c>
      <c r="AI84">
        <v>0.63944990913228539</v>
      </c>
      <c r="AJ84">
        <v>0</v>
      </c>
      <c r="AK84">
        <v>8.3562986328157454</v>
      </c>
      <c r="AL84">
        <v>0</v>
      </c>
      <c r="AM84">
        <v>1.5193329501131014</v>
      </c>
      <c r="AN84">
        <v>6.522389589253566E-2</v>
      </c>
      <c r="AO84">
        <v>0</v>
      </c>
      <c r="AP84">
        <v>0</v>
      </c>
      <c r="AQ84">
        <v>0</v>
      </c>
      <c r="AR84">
        <v>0</v>
      </c>
      <c r="AS84">
        <v>3.1460935299254977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4.3718977524390255</v>
      </c>
      <c r="AZ84">
        <v>5.178471140546006</v>
      </c>
      <c r="BA84">
        <v>3.498563901345292</v>
      </c>
      <c r="BB84">
        <v>2.7178544555984558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91.828770302678578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2.7900000209862803</v>
      </c>
      <c r="L85">
        <v>9.1597090994633525</v>
      </c>
      <c r="M85">
        <v>2.55989190443686</v>
      </c>
      <c r="N85">
        <v>2.8502628433494257</v>
      </c>
      <c r="O85">
        <v>3.1700094743142539</v>
      </c>
      <c r="P85">
        <v>3.5501938459573839</v>
      </c>
      <c r="Q85">
        <v>0.41001087831655991</v>
      </c>
      <c r="R85">
        <v>1.2796991011753862</v>
      </c>
      <c r="S85">
        <v>0.62974658479970047</v>
      </c>
      <c r="T85">
        <v>1.5625860402684564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3.5379484326271724</v>
      </c>
      <c r="AE85">
        <v>4.9278567270912079</v>
      </c>
      <c r="AF85">
        <v>0</v>
      </c>
      <c r="AG85">
        <v>4.4783254779977932</v>
      </c>
      <c r="AH85">
        <v>13.829735674835083</v>
      </c>
      <c r="AI85">
        <v>0.63944990913228539</v>
      </c>
      <c r="AJ85">
        <v>0</v>
      </c>
      <c r="AK85">
        <v>8.3562986328157454</v>
      </c>
      <c r="AL85">
        <v>0</v>
      </c>
      <c r="AM85">
        <v>1.5193329501131014</v>
      </c>
      <c r="AN85">
        <v>6.522389589253566E-2</v>
      </c>
      <c r="AO85">
        <v>0</v>
      </c>
      <c r="AP85">
        <v>0</v>
      </c>
      <c r="AQ85">
        <v>0</v>
      </c>
      <c r="AR85">
        <v>0</v>
      </c>
      <c r="AS85">
        <v>3.1460935299254977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4.3718977524390255</v>
      </c>
      <c r="AZ85">
        <v>5.178471140546006</v>
      </c>
      <c r="BA85">
        <v>3.498563901345292</v>
      </c>
      <c r="BB85">
        <v>2.7178544555984558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91.828770302678578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2.7900000209862803</v>
      </c>
      <c r="L86">
        <v>9.1597090994633525</v>
      </c>
      <c r="M86">
        <v>2.55989190443686</v>
      </c>
      <c r="N86">
        <v>2.8502628433494257</v>
      </c>
      <c r="O86">
        <v>3.1700094743142539</v>
      </c>
      <c r="P86">
        <v>3.5501938459573839</v>
      </c>
      <c r="Q86">
        <v>0.41001087831655991</v>
      </c>
      <c r="R86">
        <v>1.2796991011753862</v>
      </c>
      <c r="S86">
        <v>0.62974658479970047</v>
      </c>
      <c r="T86">
        <v>1.5625860402684564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4.4783254779977932</v>
      </c>
      <c r="AH86">
        <v>13.673108715289905</v>
      </c>
      <c r="AI86">
        <v>0.63944990913228539</v>
      </c>
      <c r="AJ86">
        <v>0</v>
      </c>
      <c r="AK86">
        <v>8.3562986328157454</v>
      </c>
      <c r="AL86">
        <v>0</v>
      </c>
      <c r="AM86">
        <v>1.5162636705642742</v>
      </c>
      <c r="AN86">
        <v>6.522389589253566E-2</v>
      </c>
      <c r="AO86">
        <v>0</v>
      </c>
      <c r="AP86">
        <v>0</v>
      </c>
      <c r="AQ86">
        <v>0</v>
      </c>
      <c r="AR86">
        <v>0</v>
      </c>
      <c r="AS86">
        <v>3.0325272027258374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4.3684108598014886</v>
      </c>
      <c r="AZ86">
        <v>5.178471140546006</v>
      </c>
      <c r="BA86">
        <v>3.4179899631901844</v>
      </c>
      <c r="BB86">
        <v>2.7178544555984558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91.339464272525206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2.7900000209862803</v>
      </c>
      <c r="L87">
        <v>9.1597090994633525</v>
      </c>
      <c r="M87">
        <v>2.55989190443686</v>
      </c>
      <c r="N87">
        <v>2.8502628433494257</v>
      </c>
      <c r="O87">
        <v>3.1700094743142539</v>
      </c>
      <c r="P87">
        <v>3.5501938459573839</v>
      </c>
      <c r="Q87">
        <v>0.41001087831655991</v>
      </c>
      <c r="R87">
        <v>1.2796991011753862</v>
      </c>
      <c r="S87">
        <v>0.62974658479970047</v>
      </c>
      <c r="T87">
        <v>1.5625860402684564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4.4783254779977932</v>
      </c>
      <c r="AH87">
        <v>13.673108715289905</v>
      </c>
      <c r="AI87">
        <v>1.7904597108618174</v>
      </c>
      <c r="AJ87">
        <v>0</v>
      </c>
      <c r="AK87">
        <v>8.3562986328157454</v>
      </c>
      <c r="AL87">
        <v>0</v>
      </c>
      <c r="AM87">
        <v>1.5162636705642742</v>
      </c>
      <c r="AN87">
        <v>6.522389589253566E-2</v>
      </c>
      <c r="AO87">
        <v>0</v>
      </c>
      <c r="AP87">
        <v>0</v>
      </c>
      <c r="AQ87">
        <v>0</v>
      </c>
      <c r="AR87">
        <v>0</v>
      </c>
      <c r="AS87">
        <v>3.0325272027258374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4.3684108598014886</v>
      </c>
      <c r="AZ87">
        <v>5.178471140546006</v>
      </c>
      <c r="BA87">
        <v>3.4179899631901844</v>
      </c>
      <c r="BB87">
        <v>2.7178544555984558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92.490474074254735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2.7900000209862803</v>
      </c>
      <c r="L88">
        <v>9.1597090994633525</v>
      </c>
      <c r="M88">
        <v>2.55989190443686</v>
      </c>
      <c r="N88">
        <v>2.8502628433494257</v>
      </c>
      <c r="O88">
        <v>3.1700094743142539</v>
      </c>
      <c r="P88">
        <v>3.5501938459573839</v>
      </c>
      <c r="Q88">
        <v>0.41001087831655991</v>
      </c>
      <c r="R88">
        <v>1.2796991011753862</v>
      </c>
      <c r="S88">
        <v>0.62974658479970047</v>
      </c>
      <c r="T88">
        <v>1.5625860402684564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4.4783254779977932</v>
      </c>
      <c r="AH88">
        <v>13.673108715289905</v>
      </c>
      <c r="AI88">
        <v>1.7904597108618174</v>
      </c>
      <c r="AJ88">
        <v>0</v>
      </c>
      <c r="AK88">
        <v>8.3562986328157454</v>
      </c>
      <c r="AL88">
        <v>0</v>
      </c>
      <c r="AM88">
        <v>1.5162636705642742</v>
      </c>
      <c r="AN88">
        <v>6.522389589253566E-2</v>
      </c>
      <c r="AO88">
        <v>0</v>
      </c>
      <c r="AP88">
        <v>0</v>
      </c>
      <c r="AQ88">
        <v>0</v>
      </c>
      <c r="AR88">
        <v>0</v>
      </c>
      <c r="AS88">
        <v>3.0325272027258374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4.3684108598014886</v>
      </c>
      <c r="AZ88">
        <v>5.178471140546006</v>
      </c>
      <c r="BA88">
        <v>3.4179899631901844</v>
      </c>
      <c r="BB88">
        <v>2.7178544555984558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92.490474074254735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2.7900000209862803</v>
      </c>
      <c r="L89">
        <v>9.1597090994633525</v>
      </c>
      <c r="M89">
        <v>2.55989190443686</v>
      </c>
      <c r="N89">
        <v>2.8502628433494257</v>
      </c>
      <c r="O89">
        <v>3.1700094743142539</v>
      </c>
      <c r="P89">
        <v>3.679982881358272</v>
      </c>
      <c r="Q89">
        <v>0.41001087831655991</v>
      </c>
      <c r="R89">
        <v>1.2796991011753862</v>
      </c>
      <c r="S89">
        <v>0.62974658479970047</v>
      </c>
      <c r="T89">
        <v>1.5625860402684564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4.4783254779977932</v>
      </c>
      <c r="AH89">
        <v>13.673108715289905</v>
      </c>
      <c r="AI89">
        <v>1.7904597108618174</v>
      </c>
      <c r="AJ89">
        <v>0</v>
      </c>
      <c r="AK89">
        <v>8.3562986328157454</v>
      </c>
      <c r="AL89">
        <v>0</v>
      </c>
      <c r="AM89">
        <v>1.5162636705642742</v>
      </c>
      <c r="AN89">
        <v>6.522389589253566E-2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4.3684108598014886</v>
      </c>
      <c r="AZ89">
        <v>5.178471140546006</v>
      </c>
      <c r="BA89">
        <v>3.4179899631901844</v>
      </c>
      <c r="BB89">
        <v>2.7178544555984558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92.620263109655625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1.0363667360294233E-3</v>
      </c>
      <c r="H90">
        <v>0</v>
      </c>
      <c r="I90">
        <v>0</v>
      </c>
      <c r="J90">
        <v>4.6949113097337428E-4</v>
      </c>
      <c r="K90">
        <v>2.7900000209862803</v>
      </c>
      <c r="L90">
        <v>9.1597090994633525</v>
      </c>
      <c r="M90">
        <v>2.55989190443686</v>
      </c>
      <c r="N90">
        <v>2.8502628433494257</v>
      </c>
      <c r="O90">
        <v>3.1700094743142539</v>
      </c>
      <c r="P90">
        <v>3.679982881358272</v>
      </c>
      <c r="Q90">
        <v>0.41001087831655991</v>
      </c>
      <c r="R90">
        <v>1.2796991011753862</v>
      </c>
      <c r="S90">
        <v>0.62974658479970047</v>
      </c>
      <c r="T90">
        <v>1.5625860402684564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3.5379484326271724</v>
      </c>
      <c r="AE90">
        <v>4.9278567270912079</v>
      </c>
      <c r="AF90">
        <v>0</v>
      </c>
      <c r="AG90">
        <v>4.4783254779977932</v>
      </c>
      <c r="AH90">
        <v>13.829735674835083</v>
      </c>
      <c r="AI90">
        <v>1.7904597108618174</v>
      </c>
      <c r="AJ90">
        <v>0</v>
      </c>
      <c r="AK90">
        <v>8.3562986328157454</v>
      </c>
      <c r="AL90">
        <v>0</v>
      </c>
      <c r="AM90">
        <v>1.5193329501131014</v>
      </c>
      <c r="AN90">
        <v>6.522389589253566E-2</v>
      </c>
      <c r="AO90">
        <v>0</v>
      </c>
      <c r="AP90">
        <v>0</v>
      </c>
      <c r="AQ90">
        <v>0</v>
      </c>
      <c r="AR90">
        <v>0</v>
      </c>
      <c r="AS90">
        <v>3.1460935299254977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4.3718977524390255</v>
      </c>
      <c r="AZ90">
        <v>5.178471140546006</v>
      </c>
      <c r="BA90">
        <v>3.498563901345292</v>
      </c>
      <c r="BB90">
        <v>2.7178544555984558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93.111074997675999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4.6949113097337428E-4</v>
      </c>
      <c r="K91">
        <v>2.7900000209862803</v>
      </c>
      <c r="L91">
        <v>9.1597090994633525</v>
      </c>
      <c r="M91">
        <v>2.55989190443686</v>
      </c>
      <c r="N91">
        <v>2.8502628433494257</v>
      </c>
      <c r="O91">
        <v>3.1700094743142539</v>
      </c>
      <c r="P91">
        <v>3.679982881358272</v>
      </c>
      <c r="Q91">
        <v>0.41001087831655991</v>
      </c>
      <c r="R91">
        <v>1.2796991011753862</v>
      </c>
      <c r="S91">
        <v>0.62974658479970047</v>
      </c>
      <c r="T91">
        <v>1.5625860402684564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3.5379484326271724</v>
      </c>
      <c r="AE91">
        <v>4.9278567270912079</v>
      </c>
      <c r="AF91">
        <v>0</v>
      </c>
      <c r="AG91">
        <v>4.4783254779977932</v>
      </c>
      <c r="AH91">
        <v>13.829735674835083</v>
      </c>
      <c r="AI91">
        <v>1.7904597108618174</v>
      </c>
      <c r="AJ91">
        <v>0</v>
      </c>
      <c r="AK91">
        <v>8.3562986328157454</v>
      </c>
      <c r="AL91">
        <v>0</v>
      </c>
      <c r="AM91">
        <v>1.5193329501131014</v>
      </c>
      <c r="AN91">
        <v>6.522389589253566E-2</v>
      </c>
      <c r="AO91">
        <v>0</v>
      </c>
      <c r="AP91">
        <v>0</v>
      </c>
      <c r="AQ91">
        <v>0</v>
      </c>
      <c r="AR91">
        <v>0</v>
      </c>
      <c r="AS91">
        <v>3.1460935299254977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4.3718977524390255</v>
      </c>
      <c r="AZ91">
        <v>5.178471140546006</v>
      </c>
      <c r="BA91">
        <v>3.498563901345292</v>
      </c>
      <c r="BB91">
        <v>2.7178544555984558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93.110038630939968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4.6949113097337428E-4</v>
      </c>
      <c r="K92">
        <v>2.7900000209862803</v>
      </c>
      <c r="L92">
        <v>9.1597090994633525</v>
      </c>
      <c r="M92">
        <v>2.55989190443686</v>
      </c>
      <c r="N92">
        <v>2.8502628433494257</v>
      </c>
      <c r="O92">
        <v>3.1700094743142539</v>
      </c>
      <c r="P92">
        <v>3.679982881358272</v>
      </c>
      <c r="Q92">
        <v>0.41001087831655991</v>
      </c>
      <c r="R92">
        <v>1.2796991011753862</v>
      </c>
      <c r="S92">
        <v>0.62974658479970047</v>
      </c>
      <c r="T92">
        <v>1.5625860402684564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3.5379484326271724</v>
      </c>
      <c r="AE92">
        <v>4.9278567270912079</v>
      </c>
      <c r="AF92">
        <v>0</v>
      </c>
      <c r="AG92">
        <v>4.4783254779977932</v>
      </c>
      <c r="AH92">
        <v>13.829735674835083</v>
      </c>
      <c r="AI92">
        <v>1.7904597108618174</v>
      </c>
      <c r="AJ92">
        <v>0</v>
      </c>
      <c r="AK92">
        <v>8.3562986328157454</v>
      </c>
      <c r="AL92">
        <v>0</v>
      </c>
      <c r="AM92">
        <v>1.5193329501131014</v>
      </c>
      <c r="AN92">
        <v>6.522389589253566E-2</v>
      </c>
      <c r="AO92">
        <v>0</v>
      </c>
      <c r="AP92">
        <v>0</v>
      </c>
      <c r="AQ92">
        <v>0</v>
      </c>
      <c r="AR92">
        <v>0</v>
      </c>
      <c r="AS92">
        <v>3.1460935299254977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4.3718977524390255</v>
      </c>
      <c r="AZ92">
        <v>5.178471140546006</v>
      </c>
      <c r="BA92">
        <v>3.498563901345292</v>
      </c>
      <c r="BB92">
        <v>2.7178544555984558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93.110038630939968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1.2006767190624746E-3</v>
      </c>
      <c r="K93">
        <v>2.7900000209862803</v>
      </c>
      <c r="L93">
        <v>9.1597090994633525</v>
      </c>
      <c r="M93">
        <v>2.55989190443686</v>
      </c>
      <c r="N93">
        <v>2.8502628433494257</v>
      </c>
      <c r="O93">
        <v>3.1700094743142539</v>
      </c>
      <c r="P93">
        <v>3.679982881358272</v>
      </c>
      <c r="Q93">
        <v>0.41001087831655991</v>
      </c>
      <c r="R93">
        <v>1.2796991011753862</v>
      </c>
      <c r="S93">
        <v>0.62974658479970047</v>
      </c>
      <c r="T93">
        <v>1.5625860402684564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3.5379484326271724</v>
      </c>
      <c r="AE93">
        <v>4.9278567270912079</v>
      </c>
      <c r="AF93">
        <v>0</v>
      </c>
      <c r="AG93">
        <v>4.4783254779977932</v>
      </c>
      <c r="AH93">
        <v>13.829735674835083</v>
      </c>
      <c r="AI93">
        <v>1.7904597108618174</v>
      </c>
      <c r="AJ93">
        <v>0</v>
      </c>
      <c r="AK93">
        <v>8.3562986328157454</v>
      </c>
      <c r="AL93">
        <v>0</v>
      </c>
      <c r="AM93">
        <v>1.5193329501131014</v>
      </c>
      <c r="AN93">
        <v>6.522389589253566E-2</v>
      </c>
      <c r="AO93">
        <v>0</v>
      </c>
      <c r="AP93">
        <v>0</v>
      </c>
      <c r="AQ93">
        <v>0</v>
      </c>
      <c r="AR93">
        <v>0</v>
      </c>
      <c r="AS93">
        <v>3.1460935299254977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4.3718977524390255</v>
      </c>
      <c r="AZ93">
        <v>5.178471140546006</v>
      </c>
      <c r="BA93">
        <v>3.498563901345292</v>
      </c>
      <c r="BB93">
        <v>2.7178544555984558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93.110769816528048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1.2006767190624746E-3</v>
      </c>
      <c r="K94">
        <v>2.7900000209862803</v>
      </c>
      <c r="L94">
        <v>9.1597090994633525</v>
      </c>
      <c r="M94">
        <v>2.55989190443686</v>
      </c>
      <c r="N94">
        <v>2.8502628433494257</v>
      </c>
      <c r="O94">
        <v>3.1700094743142539</v>
      </c>
      <c r="P94">
        <v>3.679982881358272</v>
      </c>
      <c r="Q94">
        <v>0.41001087831655991</v>
      </c>
      <c r="R94">
        <v>1.2796991011753862</v>
      </c>
      <c r="S94">
        <v>0.62974658479970047</v>
      </c>
      <c r="T94">
        <v>1.5625860402684564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4.4783254779977932</v>
      </c>
      <c r="AH94">
        <v>13.673108715289905</v>
      </c>
      <c r="AI94">
        <v>1.7904597108618174</v>
      </c>
      <c r="AJ94">
        <v>0</v>
      </c>
      <c r="AK94">
        <v>8.3562986328157454</v>
      </c>
      <c r="AL94">
        <v>0</v>
      </c>
      <c r="AM94">
        <v>1.5162636705642742</v>
      </c>
      <c r="AN94">
        <v>6.522389589253566E-2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4.3684108598014886</v>
      </c>
      <c r="AZ94">
        <v>5.178471140546006</v>
      </c>
      <c r="BA94">
        <v>3.4179899631901844</v>
      </c>
      <c r="BB94">
        <v>2.7178544555984558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92.621463786374676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1.2006767190624746E-3</v>
      </c>
      <c r="K95">
        <v>2.7900000209862803</v>
      </c>
      <c r="L95">
        <v>9.1597090994633525</v>
      </c>
      <c r="M95">
        <v>2.55989190443686</v>
      </c>
      <c r="N95">
        <v>2.8502628433494257</v>
      </c>
      <c r="O95">
        <v>3.1700094743142539</v>
      </c>
      <c r="P95">
        <v>3.679982881358272</v>
      </c>
      <c r="Q95">
        <v>0.41001087831655991</v>
      </c>
      <c r="R95">
        <v>1.2796991011753862</v>
      </c>
      <c r="S95">
        <v>0.62974658479970047</v>
      </c>
      <c r="T95">
        <v>1.5625860402684564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4.4783254779977932</v>
      </c>
      <c r="AH95">
        <v>13.673108715289905</v>
      </c>
      <c r="AI95">
        <v>1.7904597108618174</v>
      </c>
      <c r="AJ95">
        <v>0</v>
      </c>
      <c r="AK95">
        <v>8.3562986328157454</v>
      </c>
      <c r="AL95">
        <v>0</v>
      </c>
      <c r="AM95">
        <v>1.5162636705642742</v>
      </c>
      <c r="AN95">
        <v>6.522389589253566E-2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4.3684108598014886</v>
      </c>
      <c r="AZ95">
        <v>5.178471140546006</v>
      </c>
      <c r="BA95">
        <v>3.4179899631901844</v>
      </c>
      <c r="BB95">
        <v>2.7178544555984558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92.621463786374676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1.2006767190624746E-3</v>
      </c>
      <c r="K96">
        <v>2.7900000209862803</v>
      </c>
      <c r="L96">
        <v>9.1597090994633525</v>
      </c>
      <c r="M96">
        <v>2.55989190443686</v>
      </c>
      <c r="N96">
        <v>2.8502628433494257</v>
      </c>
      <c r="O96">
        <v>3.1700094743142539</v>
      </c>
      <c r="P96">
        <v>3.679982881358272</v>
      </c>
      <c r="Q96">
        <v>0.41001087831655991</v>
      </c>
      <c r="R96">
        <v>1.2796991011753862</v>
      </c>
      <c r="S96">
        <v>0.62974658479970047</v>
      </c>
      <c r="T96">
        <v>1.5625860402684564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4.4783254779977932</v>
      </c>
      <c r="AH96">
        <v>13.673108715289905</v>
      </c>
      <c r="AI96">
        <v>1.7904597108618174</v>
      </c>
      <c r="AJ96">
        <v>0</v>
      </c>
      <c r="AK96">
        <v>8.3562986328157454</v>
      </c>
      <c r="AL96">
        <v>0</v>
      </c>
      <c r="AM96">
        <v>1.2788998183302345</v>
      </c>
      <c r="AN96">
        <v>6.522389589253566E-2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4.3684108598014886</v>
      </c>
      <c r="AZ96">
        <v>5.178471140546006</v>
      </c>
      <c r="BA96">
        <v>3.4179899631901844</v>
      </c>
      <c r="BB96">
        <v>2.7178544555984558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92.384099934140636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1.2006767190624746E-3</v>
      </c>
      <c r="K97">
        <v>2.7900000209862803</v>
      </c>
      <c r="L97">
        <v>9.1597090994633525</v>
      </c>
      <c r="M97">
        <v>2.55989190443686</v>
      </c>
      <c r="N97">
        <v>2.8502628433494257</v>
      </c>
      <c r="O97">
        <v>3.1700094743142539</v>
      </c>
      <c r="P97">
        <v>3.679982881358272</v>
      </c>
      <c r="Q97">
        <v>0.41001087831655991</v>
      </c>
      <c r="R97">
        <v>1.2796991011753862</v>
      </c>
      <c r="S97">
        <v>0.62974658479970047</v>
      </c>
      <c r="T97">
        <v>1.5625860402684564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4.4783254779977932</v>
      </c>
      <c r="AH97">
        <v>13.673108715289905</v>
      </c>
      <c r="AI97">
        <v>1.7904597108618174</v>
      </c>
      <c r="AJ97">
        <v>0</v>
      </c>
      <c r="AK97">
        <v>8.3562986328157454</v>
      </c>
      <c r="AL97">
        <v>0</v>
      </c>
      <c r="AM97">
        <v>1.2788998183302345</v>
      </c>
      <c r="AN97">
        <v>6.522389589253566E-2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4.3684108598014886</v>
      </c>
      <c r="AZ97">
        <v>5.178471140546006</v>
      </c>
      <c r="BA97">
        <v>3.4179899631901844</v>
      </c>
      <c r="BB97">
        <v>2.7178544555984558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92.384099934140636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1.2006767190624746E-3</v>
      </c>
      <c r="K98">
        <v>2.7900000209862803</v>
      </c>
      <c r="L98">
        <v>9.1597090994633525</v>
      </c>
      <c r="M98">
        <v>2.55989190443686</v>
      </c>
      <c r="N98">
        <v>2.8502628433494257</v>
      </c>
      <c r="O98">
        <v>3.1700094743142539</v>
      </c>
      <c r="P98">
        <v>3.679982881358272</v>
      </c>
      <c r="Q98">
        <v>0.41001087831655991</v>
      </c>
      <c r="R98">
        <v>1.2796991011753862</v>
      </c>
      <c r="S98">
        <v>0.62974658479970047</v>
      </c>
      <c r="T98">
        <v>1.5625860402684564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4.4783254779977932</v>
      </c>
      <c r="AH98">
        <v>13.673108715289905</v>
      </c>
      <c r="AI98">
        <v>1.7904597108618174</v>
      </c>
      <c r="AJ98">
        <v>0</v>
      </c>
      <c r="AK98">
        <v>8.3562986328157454</v>
      </c>
      <c r="AL98">
        <v>0</v>
      </c>
      <c r="AM98">
        <v>1.2788998183302345</v>
      </c>
      <c r="AN98">
        <v>6.522389589253566E-2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4.3684108598014886</v>
      </c>
      <c r="AZ98">
        <v>5.178471140546006</v>
      </c>
      <c r="BA98">
        <v>3.4179899631901844</v>
      </c>
      <c r="BB98">
        <v>2.7178544555984558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92.384099934140636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1.2249093591385984E-4</v>
      </c>
      <c r="E99">
        <f t="shared" si="2"/>
        <v>0</v>
      </c>
      <c r="F99">
        <f t="shared" si="2"/>
        <v>0</v>
      </c>
      <c r="G99">
        <f t="shared" si="2"/>
        <v>1.0797599981216276E-4</v>
      </c>
      <c r="H99">
        <f t="shared" si="2"/>
        <v>0</v>
      </c>
      <c r="I99">
        <f t="shared" si="2"/>
        <v>0</v>
      </c>
      <c r="J99">
        <f t="shared" si="2"/>
        <v>2.1531334268237426E-6</v>
      </c>
      <c r="K99">
        <f t="shared" si="2"/>
        <v>6.6943070636035065E-2</v>
      </c>
      <c r="L99">
        <f t="shared" si="2"/>
        <v>0.21978604837859758</v>
      </c>
      <c r="M99">
        <f t="shared" si="2"/>
        <v>6.1437405706484517E-2</v>
      </c>
      <c r="N99">
        <f t="shared" si="2"/>
        <v>6.8406308240386057E-2</v>
      </c>
      <c r="O99">
        <f t="shared" si="2"/>
        <v>7.6080227383542046E-2</v>
      </c>
      <c r="P99">
        <f t="shared" si="2"/>
        <v>8.5526558950392698E-2</v>
      </c>
      <c r="Q99">
        <f t="shared" si="2"/>
        <v>9.822206793458698E-3</v>
      </c>
      <c r="R99">
        <f t="shared" si="2"/>
        <v>3.0690624991113996E-2</v>
      </c>
      <c r="S99">
        <f t="shared" si="2"/>
        <v>1.5106044706494379E-2</v>
      </c>
      <c r="T99">
        <f t="shared" si="2"/>
        <v>3.7492790648701792E-2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0.10956696477758028</v>
      </c>
      <c r="AC99">
        <f t="shared" si="2"/>
        <v>7.0051992630052767E-2</v>
      </c>
      <c r="AD99">
        <f t="shared" si="2"/>
        <v>8.3797480151608289E-2</v>
      </c>
      <c r="AE99">
        <f t="shared" si="2"/>
        <v>0.11826856145018873</v>
      </c>
      <c r="AF99">
        <f t="shared" si="2"/>
        <v>0</v>
      </c>
      <c r="AG99">
        <f t="shared" si="2"/>
        <v>0.10747981147194689</v>
      </c>
      <c r="AH99">
        <f t="shared" si="2"/>
        <v>0.32862449004559319</v>
      </c>
      <c r="AI99">
        <f t="shared" si="2"/>
        <v>4.3041373190193827E-2</v>
      </c>
      <c r="AJ99">
        <f t="shared" si="2"/>
        <v>0</v>
      </c>
      <c r="AK99">
        <f t="shared" si="2"/>
        <v>0.20055116718757818</v>
      </c>
      <c r="AL99">
        <f t="shared" si="2"/>
        <v>0</v>
      </c>
      <c r="AM99">
        <f t="shared" si="2"/>
        <v>1.2787591531057468E-2</v>
      </c>
      <c r="AN99">
        <f t="shared" si="2"/>
        <v>1.59606692688666E-3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7.3121351847019095E-2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0.10485232131314838</v>
      </c>
      <c r="AZ99">
        <f t="shared" si="2"/>
        <v>0.12428330737310386</v>
      </c>
      <c r="BA99">
        <f t="shared" si="2"/>
        <v>8.2273480931029749E-2</v>
      </c>
      <c r="BB99">
        <f t="shared" si="2"/>
        <v>6.567815197297297E-2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2.1974980193043212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19.319987999999999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19.319987999999999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17.241831999999999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17.241831999999999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15.783986000000001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15.783986000000001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15.140682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15.140682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15.941610000000001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15.941610000000001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13.033581999999999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13.033581999999999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11.576644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11.576644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12.437777000000001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12.437777000000001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12.212484999999999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12.212484999999999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10.775313000000001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10.775313000000001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11.916701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11.916701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11.846007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11.846007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13.99173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13.99173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15.544978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15.544978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18.772387999999999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18.772387999999999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19.319987999999999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18.042558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18.042558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18.152177999999999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18.152177999999999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18.802641999999999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18.802641999999999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19.319987999999999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19.319987999999999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19.319987999999999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19.319987999999999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19.319987999999999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19.319987999999999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19.319987999999999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19.319987999999999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0.44437303624999958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0.44437303624999958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1.32</v>
      </c>
      <c r="E3" s="201">
        <v>0</v>
      </c>
      <c r="F3" s="201">
        <v>0</v>
      </c>
      <c r="G3" s="201">
        <v>0.73</v>
      </c>
      <c r="H3" s="201">
        <v>0</v>
      </c>
      <c r="I3" s="201">
        <v>0</v>
      </c>
      <c r="J3" s="201">
        <v>0</v>
      </c>
      <c r="K3" s="201">
        <v>494.42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21.41</v>
      </c>
      <c r="Q3" s="201">
        <v>9.6300000000000008</v>
      </c>
      <c r="R3" s="201">
        <v>19.14</v>
      </c>
      <c r="S3" s="201">
        <v>11.78</v>
      </c>
      <c r="T3" s="201">
        <v>1.42</v>
      </c>
      <c r="U3" s="201">
        <v>59.23</v>
      </c>
      <c r="V3" s="201">
        <v>8.83</v>
      </c>
      <c r="W3" s="201">
        <v>18.8</v>
      </c>
      <c r="X3" s="201">
        <v>62.45</v>
      </c>
      <c r="Y3" s="201">
        <v>0</v>
      </c>
      <c r="Z3">
        <v>0</v>
      </c>
      <c r="AA3" s="201">
        <v>13.77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383.92</v>
      </c>
      <c r="AN3" s="201">
        <v>0</v>
      </c>
      <c r="AO3">
        <v>0</v>
      </c>
      <c r="AP3" s="201">
        <v>118.47</v>
      </c>
      <c r="AQ3" s="201">
        <v>38.270000000000003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4.71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494.42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21.41</v>
      </c>
      <c r="Q4" s="201">
        <v>9.6300000000000008</v>
      </c>
      <c r="R4" s="201">
        <v>19.14</v>
      </c>
      <c r="S4" s="201">
        <v>11.78</v>
      </c>
      <c r="T4" s="201">
        <v>1.42</v>
      </c>
      <c r="U4" s="201">
        <v>59.24</v>
      </c>
      <c r="V4" s="201">
        <v>8.83</v>
      </c>
      <c r="W4" s="201">
        <v>18.8</v>
      </c>
      <c r="X4" s="201">
        <v>62.45</v>
      </c>
      <c r="Y4" s="201">
        <v>0</v>
      </c>
      <c r="Z4">
        <v>0</v>
      </c>
      <c r="AA4" s="201">
        <v>13.77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350.36</v>
      </c>
      <c r="AN4" s="201">
        <v>0</v>
      </c>
      <c r="AO4">
        <v>0</v>
      </c>
      <c r="AP4" s="201">
        <v>118.47</v>
      </c>
      <c r="AQ4" s="201">
        <v>38.270000000000003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4.71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494.42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29.88</v>
      </c>
      <c r="Q5" s="201">
        <v>9.6300000000000008</v>
      </c>
      <c r="R5" s="201">
        <v>19.14</v>
      </c>
      <c r="S5" s="201">
        <v>11.78</v>
      </c>
      <c r="T5" s="201">
        <v>1.42</v>
      </c>
      <c r="U5" s="201">
        <v>59.24</v>
      </c>
      <c r="V5" s="201">
        <v>8.83</v>
      </c>
      <c r="W5" s="201">
        <v>18.8</v>
      </c>
      <c r="X5" s="201">
        <v>62.45</v>
      </c>
      <c r="Y5" s="201">
        <v>0</v>
      </c>
      <c r="Z5">
        <v>0</v>
      </c>
      <c r="AA5" s="201">
        <v>13.77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361.79</v>
      </c>
      <c r="AN5" s="201">
        <v>0</v>
      </c>
      <c r="AO5">
        <v>0</v>
      </c>
      <c r="AP5" s="201">
        <v>118.47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4.71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494.42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30</v>
      </c>
      <c r="Q6" s="201">
        <v>9.6300000000000008</v>
      </c>
      <c r="R6" s="201">
        <v>19.14</v>
      </c>
      <c r="S6" s="201">
        <v>11.78</v>
      </c>
      <c r="T6" s="201">
        <v>1.42</v>
      </c>
      <c r="U6" s="201">
        <v>59.24</v>
      </c>
      <c r="V6" s="201">
        <v>8.83</v>
      </c>
      <c r="W6" s="201">
        <v>18.8</v>
      </c>
      <c r="X6" s="201">
        <v>62.45</v>
      </c>
      <c r="Y6" s="201">
        <v>0</v>
      </c>
      <c r="Z6">
        <v>0</v>
      </c>
      <c r="AA6" s="201">
        <v>13.77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358.49</v>
      </c>
      <c r="AN6" s="201">
        <v>0</v>
      </c>
      <c r="AO6">
        <v>0</v>
      </c>
      <c r="AP6" s="201">
        <v>118.47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4.71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0.83</v>
      </c>
      <c r="E7" s="201">
        <v>0</v>
      </c>
      <c r="F7" s="201">
        <v>0</v>
      </c>
      <c r="G7" s="201">
        <v>1.22</v>
      </c>
      <c r="H7" s="201">
        <v>0</v>
      </c>
      <c r="I7" s="201">
        <v>0</v>
      </c>
      <c r="J7" s="201">
        <v>0</v>
      </c>
      <c r="K7" s="201">
        <v>494.42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30</v>
      </c>
      <c r="Q7" s="201">
        <v>9.6300000000000008</v>
      </c>
      <c r="R7" s="201">
        <v>19.14</v>
      </c>
      <c r="S7" s="201">
        <v>11.78</v>
      </c>
      <c r="T7" s="201">
        <v>1.42</v>
      </c>
      <c r="U7" s="201">
        <v>59.24</v>
      </c>
      <c r="V7" s="201">
        <v>8.83</v>
      </c>
      <c r="W7" s="201">
        <v>18.8</v>
      </c>
      <c r="X7" s="201">
        <v>62.45</v>
      </c>
      <c r="Y7" s="201">
        <v>0</v>
      </c>
      <c r="Z7">
        <v>0</v>
      </c>
      <c r="AA7" s="201">
        <v>13.77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355.67</v>
      </c>
      <c r="AN7" s="201">
        <v>0</v>
      </c>
      <c r="AO7">
        <v>0</v>
      </c>
      <c r="AP7" s="201">
        <v>118.47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4.71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494.42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30</v>
      </c>
      <c r="Q8" s="201">
        <v>9.6300000000000008</v>
      </c>
      <c r="R8" s="201">
        <v>19.14</v>
      </c>
      <c r="S8" s="201">
        <v>11.78</v>
      </c>
      <c r="T8" s="201">
        <v>1.42</v>
      </c>
      <c r="U8" s="201">
        <v>59.24</v>
      </c>
      <c r="V8" s="201">
        <v>8.83</v>
      </c>
      <c r="W8" s="201">
        <v>18.8</v>
      </c>
      <c r="X8" s="201">
        <v>62.45</v>
      </c>
      <c r="Y8" s="201">
        <v>0</v>
      </c>
      <c r="Z8">
        <v>0</v>
      </c>
      <c r="AA8" s="201">
        <v>13.77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353.58</v>
      </c>
      <c r="AN8" s="201">
        <v>0</v>
      </c>
      <c r="AO8">
        <v>0</v>
      </c>
      <c r="AP8" s="201">
        <v>118.47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4.71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494.42</v>
      </c>
      <c r="L9" s="201">
        <v>17.48</v>
      </c>
      <c r="M9" s="201">
        <v>63.94</v>
      </c>
      <c r="N9" s="201">
        <v>52.97</v>
      </c>
      <c r="O9" s="201">
        <v>74.040000000000006</v>
      </c>
      <c r="P9" s="201">
        <v>30</v>
      </c>
      <c r="Q9" s="201">
        <v>9.6300000000000008</v>
      </c>
      <c r="R9" s="201">
        <v>19.14</v>
      </c>
      <c r="S9" s="201">
        <v>11.78</v>
      </c>
      <c r="T9" s="201">
        <v>1.42</v>
      </c>
      <c r="U9" s="201">
        <v>59.24</v>
      </c>
      <c r="V9" s="201">
        <v>8.83</v>
      </c>
      <c r="W9" s="201">
        <v>18.8</v>
      </c>
      <c r="X9" s="201">
        <v>62.45</v>
      </c>
      <c r="Y9" s="201">
        <v>0</v>
      </c>
      <c r="Z9">
        <v>0</v>
      </c>
      <c r="AA9" s="201">
        <v>13.77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367.08</v>
      </c>
      <c r="AN9" s="201">
        <v>0</v>
      </c>
      <c r="AO9">
        <v>0</v>
      </c>
      <c r="AP9" s="201">
        <v>118.47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4.71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494.42</v>
      </c>
      <c r="L10" s="201">
        <v>17.48</v>
      </c>
      <c r="M10" s="201">
        <v>63.94</v>
      </c>
      <c r="N10" s="201">
        <v>52.97</v>
      </c>
      <c r="O10" s="201">
        <v>74.040000000000006</v>
      </c>
      <c r="P10" s="201">
        <v>30</v>
      </c>
      <c r="Q10" s="201">
        <v>9.6300000000000008</v>
      </c>
      <c r="R10" s="201">
        <v>19.14</v>
      </c>
      <c r="S10" s="201">
        <v>11.78</v>
      </c>
      <c r="T10" s="201">
        <v>1.42</v>
      </c>
      <c r="U10" s="201">
        <v>59.24</v>
      </c>
      <c r="V10" s="201">
        <v>8.83</v>
      </c>
      <c r="W10" s="201">
        <v>18.8</v>
      </c>
      <c r="X10" s="201">
        <v>62.45</v>
      </c>
      <c r="Y10" s="201">
        <v>0</v>
      </c>
      <c r="Z10">
        <v>0</v>
      </c>
      <c r="AA10" s="201">
        <v>13.77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383.86</v>
      </c>
      <c r="AN10" s="201">
        <v>0</v>
      </c>
      <c r="AO10">
        <v>0</v>
      </c>
      <c r="AP10" s="201">
        <v>118.47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4.71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494.42</v>
      </c>
      <c r="L11" s="201">
        <v>17.48</v>
      </c>
      <c r="M11" s="201">
        <v>63.94</v>
      </c>
      <c r="N11" s="201">
        <v>52.97</v>
      </c>
      <c r="O11" s="201">
        <v>74.040000000000006</v>
      </c>
      <c r="P11" s="201">
        <v>30</v>
      </c>
      <c r="Q11" s="201">
        <v>9.6300000000000008</v>
      </c>
      <c r="R11" s="201">
        <v>19.14</v>
      </c>
      <c r="S11" s="201">
        <v>11.78</v>
      </c>
      <c r="T11" s="201">
        <v>1.42</v>
      </c>
      <c r="U11" s="201">
        <v>59.24</v>
      </c>
      <c r="V11" s="201">
        <v>8.83</v>
      </c>
      <c r="W11" s="201">
        <v>18.8</v>
      </c>
      <c r="X11" s="201">
        <v>62.45</v>
      </c>
      <c r="Y11" s="201">
        <v>0</v>
      </c>
      <c r="Z11">
        <v>0</v>
      </c>
      <c r="AA11" s="201">
        <v>13.77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385.51</v>
      </c>
      <c r="AN11" s="201">
        <v>0</v>
      </c>
      <c r="AO11">
        <v>0</v>
      </c>
      <c r="AP11" s="201">
        <v>118.47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4.71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494.42</v>
      </c>
      <c r="L12" s="201">
        <v>17.48</v>
      </c>
      <c r="M12" s="201">
        <v>63.94</v>
      </c>
      <c r="N12" s="201">
        <v>52.97</v>
      </c>
      <c r="O12" s="201">
        <v>74.040000000000006</v>
      </c>
      <c r="P12" s="201">
        <v>30</v>
      </c>
      <c r="Q12" s="201">
        <v>9.6300000000000008</v>
      </c>
      <c r="R12" s="201">
        <v>19.14</v>
      </c>
      <c r="S12" s="201">
        <v>11.78</v>
      </c>
      <c r="T12" s="201">
        <v>1.42</v>
      </c>
      <c r="U12" s="201">
        <v>59.24</v>
      </c>
      <c r="V12" s="201">
        <v>8.83</v>
      </c>
      <c r="W12" s="201">
        <v>18.8</v>
      </c>
      <c r="X12" s="201">
        <v>62.45</v>
      </c>
      <c r="Y12" s="201">
        <v>0</v>
      </c>
      <c r="Z12">
        <v>0</v>
      </c>
      <c r="AA12" s="201">
        <v>13.77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387.18</v>
      </c>
      <c r="AN12" s="201">
        <v>0</v>
      </c>
      <c r="AO12">
        <v>0</v>
      </c>
      <c r="AP12" s="201">
        <v>118.47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4.71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494.42</v>
      </c>
      <c r="L13" s="201">
        <v>17.48</v>
      </c>
      <c r="M13" s="201">
        <v>63.94</v>
      </c>
      <c r="N13" s="201">
        <v>52.97</v>
      </c>
      <c r="O13" s="201">
        <v>74.040000000000006</v>
      </c>
      <c r="P13" s="201">
        <v>30</v>
      </c>
      <c r="Q13" s="201">
        <v>9.6300000000000008</v>
      </c>
      <c r="R13" s="201">
        <v>19.14</v>
      </c>
      <c r="S13" s="201">
        <v>11.78</v>
      </c>
      <c r="T13" s="201">
        <v>1.42</v>
      </c>
      <c r="U13" s="201">
        <v>59.24</v>
      </c>
      <c r="V13" s="201">
        <v>8.83</v>
      </c>
      <c r="W13" s="201">
        <v>18.8</v>
      </c>
      <c r="X13" s="201">
        <v>62.45</v>
      </c>
      <c r="Y13" s="201">
        <v>0</v>
      </c>
      <c r="Z13">
        <v>0</v>
      </c>
      <c r="AA13" s="201">
        <v>13.38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410.48</v>
      </c>
      <c r="AN13" s="201">
        <v>0</v>
      </c>
      <c r="AO13">
        <v>0</v>
      </c>
      <c r="AP13" s="201">
        <v>104.72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4.71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494.42</v>
      </c>
      <c r="L14" s="201">
        <v>17.48</v>
      </c>
      <c r="M14" s="201">
        <v>63.94</v>
      </c>
      <c r="N14" s="201">
        <v>52.97</v>
      </c>
      <c r="O14" s="201">
        <v>74.040000000000006</v>
      </c>
      <c r="P14" s="201">
        <v>30</v>
      </c>
      <c r="Q14" s="201">
        <v>9.6300000000000008</v>
      </c>
      <c r="R14" s="201">
        <v>19.14</v>
      </c>
      <c r="S14" s="201">
        <v>11.78</v>
      </c>
      <c r="T14" s="201">
        <v>1.42</v>
      </c>
      <c r="U14" s="201">
        <v>59.24</v>
      </c>
      <c r="V14" s="201">
        <v>8.83</v>
      </c>
      <c r="W14" s="201">
        <v>18.8</v>
      </c>
      <c r="X14" s="201">
        <v>62.45</v>
      </c>
      <c r="Y14" s="201">
        <v>0</v>
      </c>
      <c r="Z14">
        <v>0</v>
      </c>
      <c r="AA14" s="201">
        <v>13.38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356.48</v>
      </c>
      <c r="AN14" s="201">
        <v>0</v>
      </c>
      <c r="AO14">
        <v>0</v>
      </c>
      <c r="AP14" s="201">
        <v>104.72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4.71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494.42</v>
      </c>
      <c r="L15" s="201">
        <v>17.48</v>
      </c>
      <c r="M15" s="201">
        <v>63.94</v>
      </c>
      <c r="N15" s="201">
        <v>52.97</v>
      </c>
      <c r="O15" s="201">
        <v>74.040000000000006</v>
      </c>
      <c r="P15" s="201">
        <v>30</v>
      </c>
      <c r="Q15" s="201">
        <v>9.6300000000000008</v>
      </c>
      <c r="R15" s="201">
        <v>19.14</v>
      </c>
      <c r="S15" s="201">
        <v>11.78</v>
      </c>
      <c r="T15" s="201">
        <v>1.42</v>
      </c>
      <c r="U15" s="201">
        <v>59.24</v>
      </c>
      <c r="V15" s="201">
        <v>8.83</v>
      </c>
      <c r="W15" s="201">
        <v>18.8</v>
      </c>
      <c r="X15" s="201">
        <v>62.45</v>
      </c>
      <c r="Y15" s="201">
        <v>0</v>
      </c>
      <c r="Z15">
        <v>0</v>
      </c>
      <c r="AA15" s="201">
        <v>13.38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99.96</v>
      </c>
      <c r="AJ15" s="201">
        <v>0</v>
      </c>
      <c r="AK15" s="201">
        <v>0</v>
      </c>
      <c r="AL15" s="201">
        <v>0</v>
      </c>
      <c r="AM15" s="201">
        <v>353.7</v>
      </c>
      <c r="AN15" s="201">
        <v>0</v>
      </c>
      <c r="AO15">
        <v>0</v>
      </c>
      <c r="AP15" s="201">
        <v>104.72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4.71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494.42</v>
      </c>
      <c r="L16" s="201">
        <v>17.48</v>
      </c>
      <c r="M16" s="201">
        <v>63.94</v>
      </c>
      <c r="N16" s="201">
        <v>52.97</v>
      </c>
      <c r="O16" s="201">
        <v>74.040000000000006</v>
      </c>
      <c r="P16" s="201">
        <v>30</v>
      </c>
      <c r="Q16" s="201">
        <v>9.6300000000000008</v>
      </c>
      <c r="R16" s="201">
        <v>19.14</v>
      </c>
      <c r="S16" s="201">
        <v>11.78</v>
      </c>
      <c r="T16" s="201">
        <v>1.42</v>
      </c>
      <c r="U16" s="201">
        <v>59.24</v>
      </c>
      <c r="V16" s="201">
        <v>8.83</v>
      </c>
      <c r="W16" s="201">
        <v>18.8</v>
      </c>
      <c r="X16" s="201">
        <v>62.45</v>
      </c>
      <c r="Y16" s="201">
        <v>0</v>
      </c>
      <c r="Z16">
        <v>0</v>
      </c>
      <c r="AA16" s="201">
        <v>13.38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99.96</v>
      </c>
      <c r="AJ16" s="201">
        <v>0</v>
      </c>
      <c r="AK16" s="201">
        <v>0</v>
      </c>
      <c r="AL16" s="201">
        <v>0</v>
      </c>
      <c r="AM16" s="201">
        <v>333.7</v>
      </c>
      <c r="AN16" s="201">
        <v>0</v>
      </c>
      <c r="AO16">
        <v>0</v>
      </c>
      <c r="AP16" s="201">
        <v>104.72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4.71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494.42</v>
      </c>
      <c r="L17" s="201">
        <v>17.48</v>
      </c>
      <c r="M17" s="201">
        <v>63.94</v>
      </c>
      <c r="N17" s="201">
        <v>52.97</v>
      </c>
      <c r="O17" s="201">
        <v>74.040000000000006</v>
      </c>
      <c r="P17" s="201">
        <v>30</v>
      </c>
      <c r="Q17" s="201">
        <v>9.6300000000000008</v>
      </c>
      <c r="R17" s="201">
        <v>19.14</v>
      </c>
      <c r="S17" s="201">
        <v>11.78</v>
      </c>
      <c r="T17" s="201">
        <v>1.42</v>
      </c>
      <c r="U17" s="201">
        <v>59.24</v>
      </c>
      <c r="V17" s="201">
        <v>8.83</v>
      </c>
      <c r="W17" s="201">
        <v>18.8</v>
      </c>
      <c r="X17" s="201">
        <v>62.45</v>
      </c>
      <c r="Y17" s="201">
        <v>0</v>
      </c>
      <c r="Z17">
        <v>0</v>
      </c>
      <c r="AA17" s="201">
        <v>13.38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99.96</v>
      </c>
      <c r="AJ17" s="201">
        <v>0</v>
      </c>
      <c r="AK17" s="201">
        <v>0</v>
      </c>
      <c r="AL17" s="201">
        <v>0</v>
      </c>
      <c r="AM17" s="201">
        <v>333.7</v>
      </c>
      <c r="AN17" s="201">
        <v>0</v>
      </c>
      <c r="AO17">
        <v>0</v>
      </c>
      <c r="AP17" s="201">
        <v>104.72</v>
      </c>
      <c r="AQ17" s="201">
        <v>38.270000000000003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4.71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494.42</v>
      </c>
      <c r="L18" s="201">
        <v>17.48</v>
      </c>
      <c r="M18" s="201">
        <v>63.94</v>
      </c>
      <c r="N18" s="201">
        <v>52.97</v>
      </c>
      <c r="O18" s="201">
        <v>74.040000000000006</v>
      </c>
      <c r="P18" s="201">
        <v>30</v>
      </c>
      <c r="Q18" s="201">
        <v>9.6300000000000008</v>
      </c>
      <c r="R18" s="201">
        <v>19.14</v>
      </c>
      <c r="S18" s="201">
        <v>11.78</v>
      </c>
      <c r="T18" s="201">
        <v>1.42</v>
      </c>
      <c r="U18" s="201">
        <v>59.24</v>
      </c>
      <c r="V18" s="201">
        <v>8.83</v>
      </c>
      <c r="W18" s="201">
        <v>18.8</v>
      </c>
      <c r="X18" s="201">
        <v>62.45</v>
      </c>
      <c r="Y18" s="201">
        <v>0</v>
      </c>
      <c r="Z18">
        <v>0</v>
      </c>
      <c r="AA18" s="201">
        <v>13.38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99.96</v>
      </c>
      <c r="AJ18" s="201">
        <v>0</v>
      </c>
      <c r="AK18" s="201">
        <v>0</v>
      </c>
      <c r="AL18" s="201">
        <v>0</v>
      </c>
      <c r="AM18" s="201">
        <v>333.7</v>
      </c>
      <c r="AN18" s="201">
        <v>0</v>
      </c>
      <c r="AO18">
        <v>0</v>
      </c>
      <c r="AP18" s="201">
        <v>104.72</v>
      </c>
      <c r="AQ18" s="201">
        <v>38.270000000000003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4.71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494.42</v>
      </c>
      <c r="L19" s="201">
        <v>17.48</v>
      </c>
      <c r="M19" s="201">
        <v>63.94</v>
      </c>
      <c r="N19" s="201">
        <v>52.97</v>
      </c>
      <c r="O19" s="201">
        <v>74.040000000000006</v>
      </c>
      <c r="P19" s="201">
        <v>30</v>
      </c>
      <c r="Q19" s="201">
        <v>9.6300000000000008</v>
      </c>
      <c r="R19" s="201">
        <v>19.14</v>
      </c>
      <c r="S19" s="201">
        <v>11.78</v>
      </c>
      <c r="T19" s="201">
        <v>1.42</v>
      </c>
      <c r="U19" s="201">
        <v>59.24</v>
      </c>
      <c r="V19" s="201">
        <v>8.83</v>
      </c>
      <c r="W19" s="201">
        <v>18.8</v>
      </c>
      <c r="X19" s="201">
        <v>62.45</v>
      </c>
      <c r="Y19" s="201">
        <v>0</v>
      </c>
      <c r="Z19">
        <v>0</v>
      </c>
      <c r="AA19" s="201">
        <v>13.38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99.96</v>
      </c>
      <c r="AJ19" s="201">
        <v>0</v>
      </c>
      <c r="AK19" s="201">
        <v>0</v>
      </c>
      <c r="AL19" s="201">
        <v>0</v>
      </c>
      <c r="AM19" s="201">
        <v>333.7</v>
      </c>
      <c r="AN19" s="201">
        <v>0</v>
      </c>
      <c r="AO19">
        <v>0</v>
      </c>
      <c r="AP19" s="201">
        <v>104.72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4.71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494.42</v>
      </c>
      <c r="L20" s="201">
        <v>17.48</v>
      </c>
      <c r="M20" s="201">
        <v>63.94</v>
      </c>
      <c r="N20" s="201">
        <v>52.97</v>
      </c>
      <c r="O20" s="201">
        <v>74.040000000000006</v>
      </c>
      <c r="P20" s="201">
        <v>30</v>
      </c>
      <c r="Q20" s="201">
        <v>9.6300000000000008</v>
      </c>
      <c r="R20" s="201">
        <v>19.14</v>
      </c>
      <c r="S20" s="201">
        <v>11.78</v>
      </c>
      <c r="T20" s="201">
        <v>1.42</v>
      </c>
      <c r="U20" s="201">
        <v>59.24</v>
      </c>
      <c r="V20" s="201">
        <v>8.83</v>
      </c>
      <c r="W20" s="201">
        <v>18.8</v>
      </c>
      <c r="X20" s="201">
        <v>62.45</v>
      </c>
      <c r="Y20" s="201">
        <v>0</v>
      </c>
      <c r="Z20">
        <v>0</v>
      </c>
      <c r="AA20" s="201">
        <v>13.38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99.96</v>
      </c>
      <c r="AJ20" s="201">
        <v>0</v>
      </c>
      <c r="AK20" s="201">
        <v>0</v>
      </c>
      <c r="AL20" s="201">
        <v>0</v>
      </c>
      <c r="AM20" s="201">
        <v>333.7</v>
      </c>
      <c r="AN20" s="201">
        <v>0</v>
      </c>
      <c r="AO20">
        <v>0</v>
      </c>
      <c r="AP20" s="201">
        <v>104.72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4.71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494.42</v>
      </c>
      <c r="L21" s="201">
        <v>17.48</v>
      </c>
      <c r="M21" s="201">
        <v>63.94</v>
      </c>
      <c r="N21" s="201">
        <v>52.97</v>
      </c>
      <c r="O21" s="201">
        <v>74.040000000000006</v>
      </c>
      <c r="P21" s="201">
        <v>30</v>
      </c>
      <c r="Q21" s="201">
        <v>9.6300000000000008</v>
      </c>
      <c r="R21" s="201">
        <v>19.14</v>
      </c>
      <c r="S21" s="201">
        <v>11.78</v>
      </c>
      <c r="T21" s="201">
        <v>1.42</v>
      </c>
      <c r="U21" s="201">
        <v>59.24</v>
      </c>
      <c r="V21" s="201">
        <v>8.83</v>
      </c>
      <c r="W21" s="201">
        <v>18.8</v>
      </c>
      <c r="X21" s="201">
        <v>62.45</v>
      </c>
      <c r="Y21" s="201">
        <v>0</v>
      </c>
      <c r="Z21">
        <v>0</v>
      </c>
      <c r="AA21" s="201">
        <v>13.38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99.96</v>
      </c>
      <c r="AJ21" s="201">
        <v>0</v>
      </c>
      <c r="AK21" s="201">
        <v>0</v>
      </c>
      <c r="AL21" s="201">
        <v>0</v>
      </c>
      <c r="AM21" s="201">
        <v>333.7</v>
      </c>
      <c r="AN21" s="201">
        <v>0</v>
      </c>
      <c r="AO21">
        <v>0</v>
      </c>
      <c r="AP21" s="201">
        <v>104.72</v>
      </c>
      <c r="AQ21" s="201">
        <v>38.270000000000003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4.71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494.42</v>
      </c>
      <c r="L22" s="201">
        <v>17.48</v>
      </c>
      <c r="M22" s="201">
        <v>63.94</v>
      </c>
      <c r="N22" s="201">
        <v>52.97</v>
      </c>
      <c r="O22" s="201">
        <v>74.040000000000006</v>
      </c>
      <c r="P22" s="201">
        <v>30</v>
      </c>
      <c r="Q22" s="201">
        <v>9.6300000000000008</v>
      </c>
      <c r="R22" s="201">
        <v>19.14</v>
      </c>
      <c r="S22" s="201">
        <v>11.78</v>
      </c>
      <c r="T22" s="201">
        <v>1.42</v>
      </c>
      <c r="U22" s="201">
        <v>59.24</v>
      </c>
      <c r="V22" s="201">
        <v>8.83</v>
      </c>
      <c r="W22" s="201">
        <v>18.8</v>
      </c>
      <c r="X22" s="201">
        <v>62.45</v>
      </c>
      <c r="Y22" s="201">
        <v>0</v>
      </c>
      <c r="Z22">
        <v>0</v>
      </c>
      <c r="AA22" s="201">
        <v>13.38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99.96</v>
      </c>
      <c r="AJ22" s="201">
        <v>0</v>
      </c>
      <c r="AK22" s="201">
        <v>0</v>
      </c>
      <c r="AL22" s="201">
        <v>0</v>
      </c>
      <c r="AM22" s="201">
        <v>333.7</v>
      </c>
      <c r="AN22" s="201">
        <v>0</v>
      </c>
      <c r="AO22">
        <v>0</v>
      </c>
      <c r="AP22" s="201">
        <v>104.72</v>
      </c>
      <c r="AQ22" s="201">
        <v>38.270000000000003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4.71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494.42</v>
      </c>
      <c r="L23" s="201">
        <v>17.48</v>
      </c>
      <c r="M23" s="201">
        <v>63.94</v>
      </c>
      <c r="N23" s="201">
        <v>52.97</v>
      </c>
      <c r="O23" s="201">
        <v>74.040000000000006</v>
      </c>
      <c r="P23" s="201">
        <v>30</v>
      </c>
      <c r="Q23" s="201">
        <v>9.6300000000000008</v>
      </c>
      <c r="R23" s="201">
        <v>19.14</v>
      </c>
      <c r="S23" s="201">
        <v>11.78</v>
      </c>
      <c r="T23" s="201">
        <v>1.42</v>
      </c>
      <c r="U23" s="201">
        <v>59.24</v>
      </c>
      <c r="V23" s="201">
        <v>8.83</v>
      </c>
      <c r="W23" s="201">
        <v>18.8</v>
      </c>
      <c r="X23" s="201">
        <v>62.45</v>
      </c>
      <c r="Y23" s="201">
        <v>0</v>
      </c>
      <c r="Z23">
        <v>0</v>
      </c>
      <c r="AA23" s="201">
        <v>13.38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99.96</v>
      </c>
      <c r="AJ23" s="201">
        <v>0</v>
      </c>
      <c r="AK23" s="201">
        <v>0</v>
      </c>
      <c r="AL23" s="201">
        <v>0</v>
      </c>
      <c r="AM23" s="201">
        <v>333.7</v>
      </c>
      <c r="AN23" s="201">
        <v>0</v>
      </c>
      <c r="AO23">
        <v>0</v>
      </c>
      <c r="AP23" s="201">
        <v>104.72</v>
      </c>
      <c r="AQ23" s="201">
        <v>38.270000000000003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4.71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463.68</v>
      </c>
      <c r="L24" s="201">
        <v>7.25</v>
      </c>
      <c r="M24" s="201">
        <v>63.94</v>
      </c>
      <c r="N24" s="201">
        <v>52.97</v>
      </c>
      <c r="O24" s="201">
        <v>74.040000000000006</v>
      </c>
      <c r="P24" s="201">
        <v>30</v>
      </c>
      <c r="Q24" s="201">
        <v>9.6300000000000008</v>
      </c>
      <c r="R24" s="201">
        <v>19.14</v>
      </c>
      <c r="S24" s="201">
        <v>11.78</v>
      </c>
      <c r="T24" s="201">
        <v>1.42</v>
      </c>
      <c r="U24" s="201">
        <v>59.24</v>
      </c>
      <c r="V24" s="201">
        <v>8.83</v>
      </c>
      <c r="W24" s="201">
        <v>18.8</v>
      </c>
      <c r="X24" s="201">
        <v>62.45</v>
      </c>
      <c r="Y24" s="201">
        <v>0</v>
      </c>
      <c r="Z24">
        <v>0</v>
      </c>
      <c r="AA24" s="201">
        <v>13.38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99.96</v>
      </c>
      <c r="AJ24" s="201">
        <v>0</v>
      </c>
      <c r="AK24" s="201">
        <v>0</v>
      </c>
      <c r="AL24" s="201">
        <v>0</v>
      </c>
      <c r="AM24" s="201">
        <v>333.7</v>
      </c>
      <c r="AN24" s="201">
        <v>0</v>
      </c>
      <c r="AO24">
        <v>0</v>
      </c>
      <c r="AP24" s="201">
        <v>104.72</v>
      </c>
      <c r="AQ24" s="201">
        <v>38.270000000000003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4.71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415.38</v>
      </c>
      <c r="L25" s="201">
        <v>7.25</v>
      </c>
      <c r="M25" s="201">
        <v>63.94</v>
      </c>
      <c r="N25" s="201">
        <v>52.97</v>
      </c>
      <c r="O25" s="201">
        <v>74.040000000000006</v>
      </c>
      <c r="P25" s="201">
        <v>30</v>
      </c>
      <c r="Q25" s="201">
        <v>9.6300000000000008</v>
      </c>
      <c r="R25" s="201">
        <v>19.14</v>
      </c>
      <c r="S25" s="201">
        <v>11.78</v>
      </c>
      <c r="T25" s="201">
        <v>1.42</v>
      </c>
      <c r="U25" s="201">
        <v>59.24</v>
      </c>
      <c r="V25" s="201">
        <v>8.83</v>
      </c>
      <c r="W25" s="201">
        <v>18.8</v>
      </c>
      <c r="X25" s="201">
        <v>62.45</v>
      </c>
      <c r="Y25" s="201">
        <v>0</v>
      </c>
      <c r="Z25">
        <v>0</v>
      </c>
      <c r="AA25" s="201">
        <v>13.38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99.96</v>
      </c>
      <c r="AJ25" s="201">
        <v>0</v>
      </c>
      <c r="AK25" s="201">
        <v>0</v>
      </c>
      <c r="AL25" s="201">
        <v>0</v>
      </c>
      <c r="AM25" s="201">
        <v>333.7</v>
      </c>
      <c r="AN25" s="201">
        <v>0</v>
      </c>
      <c r="AO25">
        <v>0</v>
      </c>
      <c r="AP25" s="201">
        <v>94.25</v>
      </c>
      <c r="AQ25" s="201">
        <v>38.270000000000003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4.71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367.08</v>
      </c>
      <c r="L26" s="201">
        <v>7.25</v>
      </c>
      <c r="M26" s="201">
        <v>63.94</v>
      </c>
      <c r="N26" s="201">
        <v>52.97</v>
      </c>
      <c r="O26" s="201">
        <v>74.040000000000006</v>
      </c>
      <c r="P26" s="201">
        <v>30</v>
      </c>
      <c r="Q26" s="201">
        <v>9.6300000000000008</v>
      </c>
      <c r="R26" s="201">
        <v>19.14</v>
      </c>
      <c r="S26" s="201">
        <v>11.78</v>
      </c>
      <c r="T26" s="201">
        <v>1.42</v>
      </c>
      <c r="U26" s="201">
        <v>59.24</v>
      </c>
      <c r="V26" s="201">
        <v>8.83</v>
      </c>
      <c r="W26" s="201">
        <v>18.8</v>
      </c>
      <c r="X26" s="201">
        <v>62.45</v>
      </c>
      <c r="Y26" s="201">
        <v>0</v>
      </c>
      <c r="Z26">
        <v>0</v>
      </c>
      <c r="AA26" s="201">
        <v>13.38</v>
      </c>
      <c r="AB26" s="201">
        <v>0</v>
      </c>
      <c r="AC26" s="201">
        <v>0</v>
      </c>
      <c r="AD26" s="201">
        <v>0</v>
      </c>
      <c r="AE26" s="201">
        <v>80</v>
      </c>
      <c r="AF26" s="201">
        <v>0</v>
      </c>
      <c r="AG26" s="201">
        <v>0</v>
      </c>
      <c r="AH26" s="201">
        <v>0</v>
      </c>
      <c r="AI26" s="201">
        <v>99.96</v>
      </c>
      <c r="AJ26" s="201">
        <v>0</v>
      </c>
      <c r="AK26" s="201">
        <v>0</v>
      </c>
      <c r="AL26" s="201">
        <v>0</v>
      </c>
      <c r="AM26" s="201">
        <v>333.7</v>
      </c>
      <c r="AN26" s="201">
        <v>0</v>
      </c>
      <c r="AO26">
        <v>0</v>
      </c>
      <c r="AP26" s="201">
        <v>94.25</v>
      </c>
      <c r="AQ26" s="201">
        <v>38.270000000000003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4.71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367.08</v>
      </c>
      <c r="L27" s="201">
        <v>7.25</v>
      </c>
      <c r="M27" s="201">
        <v>63.94</v>
      </c>
      <c r="N27" s="201">
        <v>52.97</v>
      </c>
      <c r="O27" s="201">
        <v>74.040000000000006</v>
      </c>
      <c r="P27" s="201">
        <v>30</v>
      </c>
      <c r="Q27" s="201">
        <v>9.6300000000000008</v>
      </c>
      <c r="R27" s="201">
        <v>19.14</v>
      </c>
      <c r="S27" s="201">
        <v>11.78</v>
      </c>
      <c r="T27" s="201">
        <v>1.42</v>
      </c>
      <c r="U27" s="201">
        <v>59.24</v>
      </c>
      <c r="V27" s="201">
        <v>8.83</v>
      </c>
      <c r="W27" s="201">
        <v>18.8</v>
      </c>
      <c r="X27" s="201">
        <v>62.45</v>
      </c>
      <c r="Y27" s="201">
        <v>0</v>
      </c>
      <c r="Z27">
        <v>0</v>
      </c>
      <c r="AA27" s="201">
        <v>13.38</v>
      </c>
      <c r="AB27" s="201">
        <v>0</v>
      </c>
      <c r="AC27" s="201">
        <v>0</v>
      </c>
      <c r="AD27" s="201">
        <v>0</v>
      </c>
      <c r="AE27" s="201">
        <v>58.43</v>
      </c>
      <c r="AF27" s="201">
        <v>0</v>
      </c>
      <c r="AG27" s="201">
        <v>0</v>
      </c>
      <c r="AH27" s="201">
        <v>0</v>
      </c>
      <c r="AI27" s="201">
        <v>99.96</v>
      </c>
      <c r="AJ27" s="201">
        <v>0</v>
      </c>
      <c r="AK27" s="201">
        <v>0</v>
      </c>
      <c r="AL27" s="201">
        <v>0</v>
      </c>
      <c r="AM27" s="201">
        <v>333.7</v>
      </c>
      <c r="AN27" s="201">
        <v>0</v>
      </c>
      <c r="AO27">
        <v>0</v>
      </c>
      <c r="AP27" s="201">
        <v>94.25</v>
      </c>
      <c r="AQ27" s="201">
        <v>38.270000000000003</v>
      </c>
      <c r="AR27" s="201">
        <v>7.91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4.71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367.08</v>
      </c>
      <c r="L28" s="201">
        <v>7.25</v>
      </c>
      <c r="M28" s="201">
        <v>63.94</v>
      </c>
      <c r="N28" s="201">
        <v>52.97</v>
      </c>
      <c r="O28" s="201">
        <v>74.040000000000006</v>
      </c>
      <c r="P28" s="201">
        <v>30</v>
      </c>
      <c r="Q28" s="201">
        <v>9.6300000000000008</v>
      </c>
      <c r="R28" s="201">
        <v>19.14</v>
      </c>
      <c r="S28" s="201">
        <v>11.78</v>
      </c>
      <c r="T28" s="201">
        <v>1.42</v>
      </c>
      <c r="U28" s="201">
        <v>59.24</v>
      </c>
      <c r="V28" s="201">
        <v>8.83</v>
      </c>
      <c r="W28" s="201">
        <v>18.8</v>
      </c>
      <c r="X28" s="201">
        <v>62.45</v>
      </c>
      <c r="Y28" s="201">
        <v>0</v>
      </c>
      <c r="Z28">
        <v>0</v>
      </c>
      <c r="AA28" s="201">
        <v>13.38</v>
      </c>
      <c r="AB28" s="201">
        <v>0</v>
      </c>
      <c r="AC28" s="201">
        <v>0</v>
      </c>
      <c r="AD28" s="201">
        <v>0</v>
      </c>
      <c r="AE28" s="201">
        <v>58.43</v>
      </c>
      <c r="AF28" s="201">
        <v>0</v>
      </c>
      <c r="AG28" s="201">
        <v>0</v>
      </c>
      <c r="AH28" s="201">
        <v>0</v>
      </c>
      <c r="AI28" s="201">
        <v>99.96</v>
      </c>
      <c r="AJ28" s="201">
        <v>0</v>
      </c>
      <c r="AK28" s="201">
        <v>0</v>
      </c>
      <c r="AL28" s="201">
        <v>0</v>
      </c>
      <c r="AM28" s="201">
        <v>333.7</v>
      </c>
      <c r="AN28" s="201">
        <v>0</v>
      </c>
      <c r="AO28">
        <v>0</v>
      </c>
      <c r="AP28" s="201">
        <v>94.25</v>
      </c>
      <c r="AQ28" s="201">
        <v>38.270000000000003</v>
      </c>
      <c r="AR28" s="201">
        <v>15.36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4.71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318.77999999999997</v>
      </c>
      <c r="L29" s="201">
        <v>7.25</v>
      </c>
      <c r="M29" s="201">
        <v>63.94</v>
      </c>
      <c r="N29" s="201">
        <v>52.97</v>
      </c>
      <c r="O29" s="201">
        <v>74.040000000000006</v>
      </c>
      <c r="P29" s="201">
        <v>30</v>
      </c>
      <c r="Q29" s="201">
        <v>9.6300000000000008</v>
      </c>
      <c r="R29" s="201">
        <v>19.14</v>
      </c>
      <c r="S29" s="201">
        <v>11.78</v>
      </c>
      <c r="T29" s="201">
        <v>1.42</v>
      </c>
      <c r="U29" s="201">
        <v>59.24</v>
      </c>
      <c r="V29" s="201">
        <v>8.83</v>
      </c>
      <c r="W29" s="201">
        <v>18.8</v>
      </c>
      <c r="X29" s="201">
        <v>62.45</v>
      </c>
      <c r="Y29" s="201">
        <v>0</v>
      </c>
      <c r="Z29">
        <v>0</v>
      </c>
      <c r="AA29" s="201">
        <v>13.38</v>
      </c>
      <c r="AB29" s="201">
        <v>0</v>
      </c>
      <c r="AC29" s="201">
        <v>0</v>
      </c>
      <c r="AD29" s="201">
        <v>0</v>
      </c>
      <c r="AE29" s="201">
        <v>58.43</v>
      </c>
      <c r="AF29" s="201">
        <v>0</v>
      </c>
      <c r="AG29" s="201">
        <v>0</v>
      </c>
      <c r="AH29" s="201">
        <v>0</v>
      </c>
      <c r="AI29" s="201">
        <v>99.96</v>
      </c>
      <c r="AJ29" s="201">
        <v>0</v>
      </c>
      <c r="AK29" s="201">
        <v>0</v>
      </c>
      <c r="AL29" s="201">
        <v>0</v>
      </c>
      <c r="AM29" s="201">
        <v>333.7</v>
      </c>
      <c r="AN29" s="201">
        <v>0</v>
      </c>
      <c r="AO29">
        <v>0</v>
      </c>
      <c r="AP29" s="201">
        <v>94.25</v>
      </c>
      <c r="AQ29" s="201">
        <v>38.270000000000003</v>
      </c>
      <c r="AR29" s="201">
        <v>23.29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4.71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272.41000000000003</v>
      </c>
      <c r="L30" s="201">
        <v>7.25</v>
      </c>
      <c r="M30" s="201">
        <v>63.94</v>
      </c>
      <c r="N30" s="201">
        <v>52.97</v>
      </c>
      <c r="O30" s="201">
        <v>74.040000000000006</v>
      </c>
      <c r="P30" s="201">
        <v>30</v>
      </c>
      <c r="Q30" s="201">
        <v>9.6300000000000008</v>
      </c>
      <c r="R30" s="201">
        <v>19.14</v>
      </c>
      <c r="S30" s="201">
        <v>11.78</v>
      </c>
      <c r="T30" s="201">
        <v>1.42</v>
      </c>
      <c r="U30" s="201">
        <v>59.24</v>
      </c>
      <c r="V30" s="201">
        <v>8.83</v>
      </c>
      <c r="W30" s="201">
        <v>18.8</v>
      </c>
      <c r="X30" s="201">
        <v>62.45</v>
      </c>
      <c r="Y30" s="201">
        <v>0</v>
      </c>
      <c r="Z30">
        <v>0</v>
      </c>
      <c r="AA30" s="201">
        <v>13.38</v>
      </c>
      <c r="AB30" s="201">
        <v>0</v>
      </c>
      <c r="AC30" s="201">
        <v>0</v>
      </c>
      <c r="AD30" s="201">
        <v>0</v>
      </c>
      <c r="AE30" s="201">
        <v>58.43</v>
      </c>
      <c r="AF30" s="201">
        <v>0</v>
      </c>
      <c r="AG30" s="201">
        <v>0</v>
      </c>
      <c r="AH30" s="201">
        <v>0</v>
      </c>
      <c r="AI30" s="201">
        <v>99.96</v>
      </c>
      <c r="AJ30" s="201">
        <v>0</v>
      </c>
      <c r="AK30" s="201">
        <v>0</v>
      </c>
      <c r="AL30" s="201">
        <v>0</v>
      </c>
      <c r="AM30" s="201">
        <v>333.7</v>
      </c>
      <c r="AN30" s="201">
        <v>0</v>
      </c>
      <c r="AO30">
        <v>0</v>
      </c>
      <c r="AP30" s="201">
        <v>94.25</v>
      </c>
      <c r="AQ30" s="201">
        <v>38.270000000000003</v>
      </c>
      <c r="AR30" s="201">
        <v>32.159999999999997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4.71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272.41000000000003</v>
      </c>
      <c r="L31" s="201">
        <v>7.24</v>
      </c>
      <c r="M31" s="201">
        <v>63.94</v>
      </c>
      <c r="N31" s="201">
        <v>52.97</v>
      </c>
      <c r="O31" s="201">
        <v>74.040000000000006</v>
      </c>
      <c r="P31" s="201">
        <v>30</v>
      </c>
      <c r="Q31" s="201">
        <v>5.79</v>
      </c>
      <c r="R31" s="201">
        <v>10.63</v>
      </c>
      <c r="S31" s="201">
        <v>6.76</v>
      </c>
      <c r="T31" s="201">
        <v>0.97</v>
      </c>
      <c r="U31" s="201">
        <v>59.24</v>
      </c>
      <c r="V31" s="201">
        <v>5.03</v>
      </c>
      <c r="W31" s="201">
        <v>18.8</v>
      </c>
      <c r="X31" s="201">
        <v>62.45</v>
      </c>
      <c r="Y31" s="201">
        <v>0</v>
      </c>
      <c r="Z31">
        <v>0</v>
      </c>
      <c r="AA31" s="201">
        <v>13.38</v>
      </c>
      <c r="AB31" s="201">
        <v>0</v>
      </c>
      <c r="AC31" s="201">
        <v>0</v>
      </c>
      <c r="AD31" s="201">
        <v>0</v>
      </c>
      <c r="AE31" s="201">
        <v>58.43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333.7</v>
      </c>
      <c r="AN31" s="201">
        <v>0</v>
      </c>
      <c r="AO31">
        <v>0</v>
      </c>
      <c r="AP31" s="201">
        <v>63.55</v>
      </c>
      <c r="AQ31" s="201">
        <v>23.59</v>
      </c>
      <c r="AR31" s="201">
        <v>40.090000000000003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4.71</v>
      </c>
      <c r="BA31" s="201">
        <v>3.1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7.24</v>
      </c>
      <c r="M32" s="201">
        <v>63.94</v>
      </c>
      <c r="N32" s="201">
        <v>52.97</v>
      </c>
      <c r="O32" s="201">
        <v>74.040000000000006</v>
      </c>
      <c r="P32" s="201">
        <v>30</v>
      </c>
      <c r="Q32" s="201">
        <v>5.79</v>
      </c>
      <c r="R32" s="201">
        <v>10.63</v>
      </c>
      <c r="S32" s="201">
        <v>6.76</v>
      </c>
      <c r="T32" s="201">
        <v>0.97</v>
      </c>
      <c r="U32" s="201">
        <v>59.24</v>
      </c>
      <c r="V32" s="201">
        <v>5.03</v>
      </c>
      <c r="W32" s="201">
        <v>18.8</v>
      </c>
      <c r="X32" s="201">
        <v>62.45</v>
      </c>
      <c r="Y32" s="201">
        <v>0</v>
      </c>
      <c r="Z32">
        <v>0</v>
      </c>
      <c r="AA32" s="201">
        <v>13.38</v>
      </c>
      <c r="AB32" s="201">
        <v>0</v>
      </c>
      <c r="AC32" s="201">
        <v>0</v>
      </c>
      <c r="AD32" s="201">
        <v>0</v>
      </c>
      <c r="AE32" s="201">
        <v>58.43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333.7</v>
      </c>
      <c r="AN32" s="201">
        <v>0</v>
      </c>
      <c r="AO32">
        <v>0</v>
      </c>
      <c r="AP32" s="201">
        <v>57.96</v>
      </c>
      <c r="AQ32" s="201">
        <v>20.46</v>
      </c>
      <c r="AR32" s="201">
        <v>43.5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4.71</v>
      </c>
      <c r="BA32" s="201">
        <v>3.1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272.41000000000003</v>
      </c>
      <c r="L33" s="201">
        <v>7.24</v>
      </c>
      <c r="M33" s="201">
        <v>63.94</v>
      </c>
      <c r="N33" s="201">
        <v>52.97</v>
      </c>
      <c r="O33" s="201">
        <v>74.040000000000006</v>
      </c>
      <c r="P33" s="201">
        <v>30</v>
      </c>
      <c r="Q33" s="201">
        <v>5.79</v>
      </c>
      <c r="R33" s="201">
        <v>10.63</v>
      </c>
      <c r="S33" s="201">
        <v>6.76</v>
      </c>
      <c r="T33" s="201">
        <v>0.97</v>
      </c>
      <c r="U33" s="201">
        <v>59.24</v>
      </c>
      <c r="V33" s="201">
        <v>5.03</v>
      </c>
      <c r="W33" s="201">
        <v>18.8</v>
      </c>
      <c r="X33" s="201">
        <v>62.45</v>
      </c>
      <c r="Y33" s="201">
        <v>0</v>
      </c>
      <c r="Z33">
        <v>0</v>
      </c>
      <c r="AA33" s="201">
        <v>13.38</v>
      </c>
      <c r="AB33" s="201">
        <v>0</v>
      </c>
      <c r="AC33" s="201">
        <v>0</v>
      </c>
      <c r="AD33" s="201">
        <v>0</v>
      </c>
      <c r="AE33" s="201">
        <v>58.43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347.7</v>
      </c>
      <c r="AN33" s="201">
        <v>0</v>
      </c>
      <c r="AO33">
        <v>0</v>
      </c>
      <c r="AP33" s="201">
        <v>57.96</v>
      </c>
      <c r="AQ33" s="201">
        <v>25.33</v>
      </c>
      <c r="AR33" s="201">
        <v>47.5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4.71</v>
      </c>
      <c r="BA33" s="201">
        <v>3.1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272.41000000000003</v>
      </c>
      <c r="L34" s="201">
        <v>7.24</v>
      </c>
      <c r="M34" s="201">
        <v>63.94</v>
      </c>
      <c r="N34" s="201">
        <v>52.97</v>
      </c>
      <c r="O34" s="201">
        <v>74.040000000000006</v>
      </c>
      <c r="P34" s="201">
        <v>30</v>
      </c>
      <c r="Q34" s="201">
        <v>5.79</v>
      </c>
      <c r="R34" s="201">
        <v>10.63</v>
      </c>
      <c r="S34" s="201">
        <v>6.76</v>
      </c>
      <c r="T34" s="201">
        <v>0.97</v>
      </c>
      <c r="U34" s="201">
        <v>59.24</v>
      </c>
      <c r="V34" s="201">
        <v>5.03</v>
      </c>
      <c r="W34" s="201">
        <v>18.8</v>
      </c>
      <c r="X34" s="201">
        <v>62.45</v>
      </c>
      <c r="Y34" s="201">
        <v>0</v>
      </c>
      <c r="Z34">
        <v>0</v>
      </c>
      <c r="AA34" s="201">
        <v>13.38</v>
      </c>
      <c r="AB34" s="201">
        <v>0</v>
      </c>
      <c r="AC34" s="201">
        <v>0</v>
      </c>
      <c r="AD34" s="201">
        <v>0</v>
      </c>
      <c r="AE34" s="201">
        <v>58.43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347.7</v>
      </c>
      <c r="AN34" s="201">
        <v>0</v>
      </c>
      <c r="AO34">
        <v>0</v>
      </c>
      <c r="AP34" s="201">
        <v>57.96</v>
      </c>
      <c r="AQ34" s="201">
        <v>25.33</v>
      </c>
      <c r="AR34" s="201">
        <v>47.5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4.71</v>
      </c>
      <c r="BA34" s="201">
        <v>3.1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272.41000000000003</v>
      </c>
      <c r="L35" s="201">
        <v>7.24</v>
      </c>
      <c r="M35" s="201">
        <v>63.94</v>
      </c>
      <c r="N35" s="201">
        <v>52.97</v>
      </c>
      <c r="O35" s="201">
        <v>74.040000000000006</v>
      </c>
      <c r="P35" s="201">
        <v>30</v>
      </c>
      <c r="Q35" s="201">
        <v>5.8</v>
      </c>
      <c r="R35" s="201">
        <v>10.63</v>
      </c>
      <c r="S35" s="201">
        <v>6.76</v>
      </c>
      <c r="T35" s="201">
        <v>0.97</v>
      </c>
      <c r="U35" s="201">
        <v>59.24</v>
      </c>
      <c r="V35" s="201">
        <v>5.0199999999999996</v>
      </c>
      <c r="W35" s="201">
        <v>18.8</v>
      </c>
      <c r="X35" s="201">
        <v>62.45</v>
      </c>
      <c r="Y35" s="201">
        <v>0</v>
      </c>
      <c r="Z35">
        <v>0</v>
      </c>
      <c r="AA35" s="201">
        <v>13.38</v>
      </c>
      <c r="AB35" s="201">
        <v>0</v>
      </c>
      <c r="AC35" s="201">
        <v>0</v>
      </c>
      <c r="AD35" s="201">
        <v>0</v>
      </c>
      <c r="AE35" s="201">
        <v>41.02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314.7</v>
      </c>
      <c r="AN35" s="201">
        <v>0</v>
      </c>
      <c r="AO35">
        <v>0</v>
      </c>
      <c r="AP35" s="201">
        <v>57.96</v>
      </c>
      <c r="AQ35" s="201">
        <v>25.33</v>
      </c>
      <c r="AR35" s="201">
        <v>47.5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4.71</v>
      </c>
      <c r="BA35" s="201">
        <v>3.1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272.41000000000003</v>
      </c>
      <c r="L36" s="201">
        <v>7.24</v>
      </c>
      <c r="M36" s="201">
        <v>63.94</v>
      </c>
      <c r="N36" s="201">
        <v>52.97</v>
      </c>
      <c r="O36" s="201">
        <v>74.040000000000006</v>
      </c>
      <c r="P36" s="201">
        <v>30</v>
      </c>
      <c r="Q36" s="201">
        <v>5.8</v>
      </c>
      <c r="R36" s="201">
        <v>10.63</v>
      </c>
      <c r="S36" s="201">
        <v>6.76</v>
      </c>
      <c r="T36" s="201">
        <v>0.97</v>
      </c>
      <c r="U36" s="201">
        <v>59.24</v>
      </c>
      <c r="V36" s="201">
        <v>5.0199999999999996</v>
      </c>
      <c r="W36" s="201">
        <v>18.8</v>
      </c>
      <c r="X36" s="201">
        <v>62.45</v>
      </c>
      <c r="Y36" s="201">
        <v>0</v>
      </c>
      <c r="Z36">
        <v>0</v>
      </c>
      <c r="AA36" s="201">
        <v>13.38</v>
      </c>
      <c r="AB36" s="201">
        <v>0</v>
      </c>
      <c r="AC36" s="201">
        <v>0</v>
      </c>
      <c r="AD36" s="201">
        <v>0</v>
      </c>
      <c r="AE36" s="201">
        <v>41.02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314.7</v>
      </c>
      <c r="AN36" s="201">
        <v>0</v>
      </c>
      <c r="AO36">
        <v>0</v>
      </c>
      <c r="AP36" s="201">
        <v>57.96</v>
      </c>
      <c r="AQ36" s="201">
        <v>25.33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4.71</v>
      </c>
      <c r="BA36" s="201">
        <v>3.1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272.41000000000003</v>
      </c>
      <c r="L37" s="201">
        <v>7.24</v>
      </c>
      <c r="M37" s="201">
        <v>63.94</v>
      </c>
      <c r="N37" s="201">
        <v>52.97</v>
      </c>
      <c r="O37" s="201">
        <v>74.040000000000006</v>
      </c>
      <c r="P37" s="201">
        <v>30</v>
      </c>
      <c r="Q37" s="201">
        <v>5.8</v>
      </c>
      <c r="R37" s="201">
        <v>10.63</v>
      </c>
      <c r="S37" s="201">
        <v>6.76</v>
      </c>
      <c r="T37" s="201">
        <v>0.97</v>
      </c>
      <c r="U37" s="201">
        <v>59.24</v>
      </c>
      <c r="V37" s="201">
        <v>5.0199999999999996</v>
      </c>
      <c r="W37" s="201">
        <v>18.8</v>
      </c>
      <c r="X37" s="201">
        <v>62.45</v>
      </c>
      <c r="Y37" s="201">
        <v>0</v>
      </c>
      <c r="Z37">
        <v>0</v>
      </c>
      <c r="AA37" s="201">
        <v>13.38</v>
      </c>
      <c r="AB37" s="201">
        <v>0</v>
      </c>
      <c r="AC37" s="201">
        <v>0</v>
      </c>
      <c r="AD37" s="201">
        <v>0</v>
      </c>
      <c r="AE37" s="201">
        <v>41.02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314.7</v>
      </c>
      <c r="AN37" s="201">
        <v>0</v>
      </c>
      <c r="AO37">
        <v>0</v>
      </c>
      <c r="AP37" s="201">
        <v>57.96</v>
      </c>
      <c r="AQ37" s="201">
        <v>25.33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4.71</v>
      </c>
      <c r="BA37" s="201">
        <v>3.1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272.41000000000003</v>
      </c>
      <c r="L38" s="201">
        <v>7.24</v>
      </c>
      <c r="M38" s="201">
        <v>63.94</v>
      </c>
      <c r="N38" s="201">
        <v>52.97</v>
      </c>
      <c r="O38" s="201">
        <v>74.040000000000006</v>
      </c>
      <c r="P38" s="201">
        <v>30</v>
      </c>
      <c r="Q38" s="201">
        <v>5.8</v>
      </c>
      <c r="R38" s="201">
        <v>10.63</v>
      </c>
      <c r="S38" s="201">
        <v>6.76</v>
      </c>
      <c r="T38" s="201">
        <v>0.97</v>
      </c>
      <c r="U38" s="201">
        <v>59.24</v>
      </c>
      <c r="V38" s="201">
        <v>5.0199999999999996</v>
      </c>
      <c r="W38" s="201">
        <v>18.8</v>
      </c>
      <c r="X38" s="201">
        <v>62.45</v>
      </c>
      <c r="Y38" s="201">
        <v>0</v>
      </c>
      <c r="Z38">
        <v>0</v>
      </c>
      <c r="AA38" s="201">
        <v>13.38</v>
      </c>
      <c r="AB38" s="201">
        <v>0</v>
      </c>
      <c r="AC38" s="201">
        <v>0</v>
      </c>
      <c r="AD38" s="201">
        <v>0</v>
      </c>
      <c r="AE38" s="201">
        <v>41.02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314.7</v>
      </c>
      <c r="AN38" s="201">
        <v>0</v>
      </c>
      <c r="AO38">
        <v>0</v>
      </c>
      <c r="AP38" s="201">
        <v>57.96</v>
      </c>
      <c r="AQ38" s="201">
        <v>25.33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4.71</v>
      </c>
      <c r="BA38" s="201">
        <v>3.1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272.41000000000003</v>
      </c>
      <c r="L39" s="201">
        <v>7.24</v>
      </c>
      <c r="M39" s="201">
        <v>63.94</v>
      </c>
      <c r="N39" s="201">
        <v>52.97</v>
      </c>
      <c r="O39" s="201">
        <v>74.040000000000006</v>
      </c>
      <c r="P39" s="201">
        <v>30</v>
      </c>
      <c r="Q39" s="201">
        <v>5.8</v>
      </c>
      <c r="R39" s="201">
        <v>10.63</v>
      </c>
      <c r="S39" s="201">
        <v>6.76</v>
      </c>
      <c r="T39" s="201">
        <v>0.97</v>
      </c>
      <c r="U39" s="201">
        <v>59.24</v>
      </c>
      <c r="V39" s="201">
        <v>5.0199999999999996</v>
      </c>
      <c r="W39" s="201">
        <v>18.8</v>
      </c>
      <c r="X39" s="201">
        <v>62.92</v>
      </c>
      <c r="Y39" s="201">
        <v>0</v>
      </c>
      <c r="Z39">
        <v>0</v>
      </c>
      <c r="AA39" s="201">
        <v>13.38</v>
      </c>
      <c r="AB39" s="201">
        <v>0</v>
      </c>
      <c r="AC39" s="201">
        <v>0</v>
      </c>
      <c r="AD39" s="201">
        <v>0</v>
      </c>
      <c r="AE39" s="201">
        <v>58.43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314.7</v>
      </c>
      <c r="AN39" s="201">
        <v>0</v>
      </c>
      <c r="AO39">
        <v>0</v>
      </c>
      <c r="AP39" s="201">
        <v>57.96</v>
      </c>
      <c r="AQ39" s="201">
        <v>25.33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4.71</v>
      </c>
      <c r="BA39" s="201">
        <v>3.1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272.41000000000003</v>
      </c>
      <c r="L40" s="201">
        <v>7.24</v>
      </c>
      <c r="M40" s="201">
        <v>63.94</v>
      </c>
      <c r="N40" s="201">
        <v>52.97</v>
      </c>
      <c r="O40" s="201">
        <v>74.040000000000006</v>
      </c>
      <c r="P40" s="201">
        <v>30</v>
      </c>
      <c r="Q40" s="201">
        <v>5.8</v>
      </c>
      <c r="R40" s="201">
        <v>10.63</v>
      </c>
      <c r="S40" s="201">
        <v>6.76</v>
      </c>
      <c r="T40" s="201">
        <v>0.97</v>
      </c>
      <c r="U40" s="201">
        <v>59.24</v>
      </c>
      <c r="V40" s="201">
        <v>5.0199999999999996</v>
      </c>
      <c r="W40" s="201">
        <v>18.8</v>
      </c>
      <c r="X40" s="201">
        <v>62.92</v>
      </c>
      <c r="Y40" s="201">
        <v>0</v>
      </c>
      <c r="Z40">
        <v>0</v>
      </c>
      <c r="AA40" s="201">
        <v>13.38</v>
      </c>
      <c r="AB40" s="201">
        <v>0</v>
      </c>
      <c r="AC40" s="201">
        <v>0</v>
      </c>
      <c r="AD40" s="201">
        <v>0</v>
      </c>
      <c r="AE40" s="201">
        <v>41.02</v>
      </c>
      <c r="AF40" s="201">
        <v>11.35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314.7</v>
      </c>
      <c r="AN40" s="201">
        <v>0</v>
      </c>
      <c r="AO40">
        <v>0</v>
      </c>
      <c r="AP40" s="201">
        <v>57.96</v>
      </c>
      <c r="AQ40" s="201">
        <v>25.33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4.71</v>
      </c>
      <c r="BA40" s="201">
        <v>3.1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272.41000000000003</v>
      </c>
      <c r="L41" s="201">
        <v>7.24</v>
      </c>
      <c r="M41" s="201">
        <v>63.94</v>
      </c>
      <c r="N41" s="201">
        <v>52.97</v>
      </c>
      <c r="O41" s="201">
        <v>74.040000000000006</v>
      </c>
      <c r="P41" s="201">
        <v>30</v>
      </c>
      <c r="Q41" s="201">
        <v>5.8</v>
      </c>
      <c r="R41" s="201">
        <v>10.63</v>
      </c>
      <c r="S41" s="201">
        <v>6.76</v>
      </c>
      <c r="T41" s="201">
        <v>0.97</v>
      </c>
      <c r="U41" s="201">
        <v>59.24</v>
      </c>
      <c r="V41" s="201">
        <v>8.82</v>
      </c>
      <c r="W41" s="201">
        <v>18.8</v>
      </c>
      <c r="X41" s="201">
        <v>62.92</v>
      </c>
      <c r="Y41" s="201">
        <v>0</v>
      </c>
      <c r="Z41">
        <v>0</v>
      </c>
      <c r="AA41" s="201">
        <v>13.38</v>
      </c>
      <c r="AB41" s="201">
        <v>0</v>
      </c>
      <c r="AC41" s="201">
        <v>0</v>
      </c>
      <c r="AD41" s="201">
        <v>0</v>
      </c>
      <c r="AE41" s="201">
        <v>58.43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314.7</v>
      </c>
      <c r="AN41" s="201">
        <v>0</v>
      </c>
      <c r="AO41">
        <v>0</v>
      </c>
      <c r="AP41" s="201">
        <v>104.71</v>
      </c>
      <c r="AQ41" s="201">
        <v>25.33</v>
      </c>
      <c r="AR41" s="201">
        <v>47.5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4.71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272.41000000000003</v>
      </c>
      <c r="L42" s="201">
        <v>7.24</v>
      </c>
      <c r="M42" s="201">
        <v>63.94</v>
      </c>
      <c r="N42" s="201">
        <v>52.97</v>
      </c>
      <c r="O42" s="201">
        <v>74.040000000000006</v>
      </c>
      <c r="P42" s="201">
        <v>30</v>
      </c>
      <c r="Q42" s="201">
        <v>5.8</v>
      </c>
      <c r="R42" s="201">
        <v>10.63</v>
      </c>
      <c r="S42" s="201">
        <v>6.76</v>
      </c>
      <c r="T42" s="201">
        <v>0.97</v>
      </c>
      <c r="U42" s="201">
        <v>59.24</v>
      </c>
      <c r="V42" s="201">
        <v>8.82</v>
      </c>
      <c r="W42" s="201">
        <v>18.8</v>
      </c>
      <c r="X42" s="201">
        <v>62.45</v>
      </c>
      <c r="Y42" s="201">
        <v>0</v>
      </c>
      <c r="Z42">
        <v>0</v>
      </c>
      <c r="AA42" s="201">
        <v>13.38</v>
      </c>
      <c r="AB42" s="201">
        <v>0</v>
      </c>
      <c r="AC42" s="201">
        <v>0</v>
      </c>
      <c r="AD42" s="201">
        <v>0</v>
      </c>
      <c r="AE42" s="201">
        <v>65.069999999999993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314.7</v>
      </c>
      <c r="AN42" s="201">
        <v>0</v>
      </c>
      <c r="AO42">
        <v>0</v>
      </c>
      <c r="AP42" s="201">
        <v>104.71</v>
      </c>
      <c r="AQ42" s="201">
        <v>25.33</v>
      </c>
      <c r="AR42" s="201">
        <v>47.5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4.71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272.41000000000003</v>
      </c>
      <c r="L43" s="201">
        <v>7.24</v>
      </c>
      <c r="M43" s="201">
        <v>63.94</v>
      </c>
      <c r="N43" s="201">
        <v>52.97</v>
      </c>
      <c r="O43" s="201">
        <v>74.040000000000006</v>
      </c>
      <c r="P43" s="201">
        <v>30</v>
      </c>
      <c r="Q43" s="201">
        <v>9.6300000000000008</v>
      </c>
      <c r="R43" s="201">
        <v>17.989999999999998</v>
      </c>
      <c r="S43" s="201">
        <v>11.13</v>
      </c>
      <c r="T43" s="201">
        <v>1.41</v>
      </c>
      <c r="U43" s="201">
        <v>59.24</v>
      </c>
      <c r="V43" s="201">
        <v>8.82</v>
      </c>
      <c r="W43" s="201">
        <v>18.8</v>
      </c>
      <c r="X43" s="201">
        <v>62.92</v>
      </c>
      <c r="Y43" s="201">
        <v>0</v>
      </c>
      <c r="Z43">
        <v>0</v>
      </c>
      <c r="AA43" s="201">
        <v>13.38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314.7</v>
      </c>
      <c r="AN43" s="201">
        <v>0</v>
      </c>
      <c r="AO43">
        <v>0</v>
      </c>
      <c r="AP43" s="201">
        <v>104.72</v>
      </c>
      <c r="AQ43" s="201">
        <v>25.33</v>
      </c>
      <c r="AR43" s="201">
        <v>47.5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4.71</v>
      </c>
      <c r="BA43" s="201">
        <v>3.1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272.41000000000003</v>
      </c>
      <c r="L44" s="201">
        <v>7.24</v>
      </c>
      <c r="M44" s="201">
        <v>63.94</v>
      </c>
      <c r="N44" s="201">
        <v>52.97</v>
      </c>
      <c r="O44" s="201">
        <v>74.040000000000006</v>
      </c>
      <c r="P44" s="201">
        <v>30</v>
      </c>
      <c r="Q44" s="201">
        <v>9.6300000000000008</v>
      </c>
      <c r="R44" s="201">
        <v>19.149999999999999</v>
      </c>
      <c r="S44" s="201">
        <v>11.77</v>
      </c>
      <c r="T44" s="201">
        <v>1.42</v>
      </c>
      <c r="U44" s="201">
        <v>59.24</v>
      </c>
      <c r="V44" s="201">
        <v>8.82</v>
      </c>
      <c r="W44" s="201">
        <v>18.8</v>
      </c>
      <c r="X44" s="201">
        <v>62.92</v>
      </c>
      <c r="Y44" s="201">
        <v>0</v>
      </c>
      <c r="Z44">
        <v>0</v>
      </c>
      <c r="AA44" s="201">
        <v>13.38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314.7</v>
      </c>
      <c r="AN44" s="201">
        <v>0</v>
      </c>
      <c r="AO44">
        <v>0</v>
      </c>
      <c r="AP44" s="201">
        <v>104.72</v>
      </c>
      <c r="AQ44" s="201">
        <v>25.33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4.71</v>
      </c>
      <c r="BA44" s="201">
        <v>3.1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272.41000000000003</v>
      </c>
      <c r="L45" s="201">
        <v>7.24</v>
      </c>
      <c r="M45" s="201">
        <v>63.94</v>
      </c>
      <c r="N45" s="201">
        <v>52.97</v>
      </c>
      <c r="O45" s="201">
        <v>74.040000000000006</v>
      </c>
      <c r="P45" s="201">
        <v>30</v>
      </c>
      <c r="Q45" s="201">
        <v>9.6300000000000008</v>
      </c>
      <c r="R45" s="201">
        <v>19.149999999999999</v>
      </c>
      <c r="S45" s="201">
        <v>11.77</v>
      </c>
      <c r="T45" s="201">
        <v>1.42</v>
      </c>
      <c r="U45" s="201">
        <v>59.24</v>
      </c>
      <c r="V45" s="201">
        <v>8.82</v>
      </c>
      <c r="W45" s="201">
        <v>18.8</v>
      </c>
      <c r="X45" s="201">
        <v>62.92</v>
      </c>
      <c r="Y45" s="201">
        <v>0</v>
      </c>
      <c r="Z45">
        <v>0</v>
      </c>
      <c r="AA45" s="201">
        <v>12.59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314.7</v>
      </c>
      <c r="AN45" s="201">
        <v>0</v>
      </c>
      <c r="AO45">
        <v>0</v>
      </c>
      <c r="AP45" s="201">
        <v>104.72</v>
      </c>
      <c r="AQ45" s="201">
        <v>25.33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4.71</v>
      </c>
      <c r="BA45" s="201">
        <v>3.1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272.41000000000003</v>
      </c>
      <c r="L46" s="201">
        <v>7.24</v>
      </c>
      <c r="M46" s="201">
        <v>63.94</v>
      </c>
      <c r="N46" s="201">
        <v>52.97</v>
      </c>
      <c r="O46" s="201">
        <v>74.040000000000006</v>
      </c>
      <c r="P46" s="201">
        <v>30</v>
      </c>
      <c r="Q46" s="201">
        <v>9.6300000000000008</v>
      </c>
      <c r="R46" s="201">
        <v>19.149999999999999</v>
      </c>
      <c r="S46" s="201">
        <v>11.77</v>
      </c>
      <c r="T46" s="201">
        <v>1.42</v>
      </c>
      <c r="U46" s="201">
        <v>59.24</v>
      </c>
      <c r="V46" s="201">
        <v>8.82</v>
      </c>
      <c r="W46" s="201">
        <v>18.8</v>
      </c>
      <c r="X46" s="201">
        <v>62.92</v>
      </c>
      <c r="Y46" s="201">
        <v>0</v>
      </c>
      <c r="Z46">
        <v>0</v>
      </c>
      <c r="AA46" s="201">
        <v>12.59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314.7</v>
      </c>
      <c r="AN46" s="201">
        <v>0</v>
      </c>
      <c r="AO46">
        <v>0</v>
      </c>
      <c r="AP46" s="201">
        <v>104.72</v>
      </c>
      <c r="AQ46" s="201">
        <v>25.33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4.71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272.41000000000003</v>
      </c>
      <c r="L47" s="201">
        <v>7.24</v>
      </c>
      <c r="M47" s="201">
        <v>63.94</v>
      </c>
      <c r="N47" s="201">
        <v>52.97</v>
      </c>
      <c r="O47" s="201">
        <v>74.040000000000006</v>
      </c>
      <c r="P47" s="201">
        <v>30</v>
      </c>
      <c r="Q47" s="201">
        <v>9.6300000000000008</v>
      </c>
      <c r="R47" s="201">
        <v>19.149999999999999</v>
      </c>
      <c r="S47" s="201">
        <v>11.77</v>
      </c>
      <c r="T47" s="201">
        <v>1.42</v>
      </c>
      <c r="U47" s="201">
        <v>59.24</v>
      </c>
      <c r="V47" s="201">
        <v>8.82</v>
      </c>
      <c r="W47" s="201">
        <v>18.8</v>
      </c>
      <c r="X47" s="201">
        <v>62.91</v>
      </c>
      <c r="Y47" s="201">
        <v>0</v>
      </c>
      <c r="Z47">
        <v>0</v>
      </c>
      <c r="AA47" s="201">
        <v>12.59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314.7</v>
      </c>
      <c r="AN47" s="201">
        <v>0</v>
      </c>
      <c r="AO47">
        <v>0</v>
      </c>
      <c r="AP47" s="201">
        <v>104.72</v>
      </c>
      <c r="AQ47" s="201">
        <v>25.33</v>
      </c>
      <c r="AR47" s="201">
        <v>47.5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4.71</v>
      </c>
      <c r="BA47" s="201">
        <v>3.1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272.41000000000003</v>
      </c>
      <c r="L48" s="201">
        <v>7.24</v>
      </c>
      <c r="M48" s="201">
        <v>63.94</v>
      </c>
      <c r="N48" s="201">
        <v>52.97</v>
      </c>
      <c r="O48" s="201">
        <v>74.040000000000006</v>
      </c>
      <c r="P48" s="201">
        <v>30</v>
      </c>
      <c r="Q48" s="201">
        <v>9.6300000000000008</v>
      </c>
      <c r="R48" s="201">
        <v>19.149999999999999</v>
      </c>
      <c r="S48" s="201">
        <v>11.77</v>
      </c>
      <c r="T48" s="201">
        <v>1.42</v>
      </c>
      <c r="U48" s="201">
        <v>59.24</v>
      </c>
      <c r="V48" s="201">
        <v>8.82</v>
      </c>
      <c r="W48" s="201">
        <v>18.8</v>
      </c>
      <c r="X48" s="201">
        <v>62.91</v>
      </c>
      <c r="Y48" s="201">
        <v>0</v>
      </c>
      <c r="Z48">
        <v>0</v>
      </c>
      <c r="AA48" s="201">
        <v>12.59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314.7</v>
      </c>
      <c r="AN48" s="201">
        <v>0</v>
      </c>
      <c r="AO48">
        <v>0</v>
      </c>
      <c r="AP48" s="201">
        <v>104.72</v>
      </c>
      <c r="AQ48" s="201">
        <v>25.33</v>
      </c>
      <c r="AR48" s="201">
        <v>47.5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4.71</v>
      </c>
      <c r="BA48" s="201">
        <v>3.1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272.41000000000003</v>
      </c>
      <c r="L49" s="201">
        <v>7.24</v>
      </c>
      <c r="M49" s="201">
        <v>63.94</v>
      </c>
      <c r="N49" s="201">
        <v>52.97</v>
      </c>
      <c r="O49" s="201">
        <v>74.040000000000006</v>
      </c>
      <c r="P49" s="201">
        <v>30</v>
      </c>
      <c r="Q49" s="201">
        <v>9.6300000000000008</v>
      </c>
      <c r="R49" s="201">
        <v>19.149999999999999</v>
      </c>
      <c r="S49" s="201">
        <v>11.77</v>
      </c>
      <c r="T49" s="201">
        <v>1.42</v>
      </c>
      <c r="U49" s="201">
        <v>59.24</v>
      </c>
      <c r="V49" s="201">
        <v>8.82</v>
      </c>
      <c r="W49" s="201">
        <v>18.8</v>
      </c>
      <c r="X49" s="201">
        <v>62.91</v>
      </c>
      <c r="Y49" s="201">
        <v>0</v>
      </c>
      <c r="Z49">
        <v>0</v>
      </c>
      <c r="AA49" s="201">
        <v>12.59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314.7</v>
      </c>
      <c r="AN49" s="201">
        <v>0</v>
      </c>
      <c r="AO49">
        <v>0</v>
      </c>
      <c r="AP49" s="201">
        <v>104.72</v>
      </c>
      <c r="AQ49" s="201">
        <v>25.33</v>
      </c>
      <c r="AR49" s="201">
        <v>47.5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4.71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272.41000000000003</v>
      </c>
      <c r="L50" s="201">
        <v>7.24</v>
      </c>
      <c r="M50" s="201">
        <v>63.94</v>
      </c>
      <c r="N50" s="201">
        <v>52.97</v>
      </c>
      <c r="O50" s="201">
        <v>74.040000000000006</v>
      </c>
      <c r="P50" s="201">
        <v>30</v>
      </c>
      <c r="Q50" s="201">
        <v>9.6300000000000008</v>
      </c>
      <c r="R50" s="201">
        <v>19.149999999999999</v>
      </c>
      <c r="S50" s="201">
        <v>11.77</v>
      </c>
      <c r="T50" s="201">
        <v>1.42</v>
      </c>
      <c r="U50" s="201">
        <v>59.24</v>
      </c>
      <c r="V50" s="201">
        <v>8.82</v>
      </c>
      <c r="W50" s="201">
        <v>18.8</v>
      </c>
      <c r="X50" s="201">
        <v>62.45</v>
      </c>
      <c r="Y50" s="201">
        <v>0</v>
      </c>
      <c r="Z50">
        <v>0</v>
      </c>
      <c r="AA50" s="201">
        <v>12.59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314.7</v>
      </c>
      <c r="AN50" s="201">
        <v>0</v>
      </c>
      <c r="AO50">
        <v>0</v>
      </c>
      <c r="AP50" s="201">
        <v>104.72</v>
      </c>
      <c r="AQ50" s="201">
        <v>25.33</v>
      </c>
      <c r="AR50" s="201">
        <v>47.5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4.71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272.41000000000003</v>
      </c>
      <c r="L51" s="201">
        <v>7.24</v>
      </c>
      <c r="M51" s="201">
        <v>63.94</v>
      </c>
      <c r="N51" s="201">
        <v>52.97</v>
      </c>
      <c r="O51" s="201">
        <v>74.040000000000006</v>
      </c>
      <c r="P51" s="201">
        <v>30</v>
      </c>
      <c r="Q51" s="201">
        <v>9.6300000000000008</v>
      </c>
      <c r="R51" s="201">
        <v>19.149999999999999</v>
      </c>
      <c r="S51" s="201">
        <v>11.77</v>
      </c>
      <c r="T51" s="201">
        <v>1.42</v>
      </c>
      <c r="U51" s="201">
        <v>59.24</v>
      </c>
      <c r="V51" s="201">
        <v>8.82</v>
      </c>
      <c r="W51" s="201">
        <v>18.8</v>
      </c>
      <c r="X51" s="201">
        <v>62.91</v>
      </c>
      <c r="Y51" s="201">
        <v>0</v>
      </c>
      <c r="Z51">
        <v>0</v>
      </c>
      <c r="AA51" s="201">
        <v>12.59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308.48</v>
      </c>
      <c r="AN51" s="201">
        <v>0</v>
      </c>
      <c r="AO51">
        <v>0</v>
      </c>
      <c r="AP51" s="201">
        <v>104.72</v>
      </c>
      <c r="AQ51" s="201">
        <v>25.33</v>
      </c>
      <c r="AR51" s="201">
        <v>47.5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4.71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272.41000000000003</v>
      </c>
      <c r="L52" s="201">
        <v>7.24</v>
      </c>
      <c r="M52" s="201">
        <v>63.94</v>
      </c>
      <c r="N52" s="201">
        <v>52.97</v>
      </c>
      <c r="O52" s="201">
        <v>74.040000000000006</v>
      </c>
      <c r="P52" s="201">
        <v>30</v>
      </c>
      <c r="Q52" s="201">
        <v>9.6300000000000008</v>
      </c>
      <c r="R52" s="201">
        <v>19.149999999999999</v>
      </c>
      <c r="S52" s="201">
        <v>11.77</v>
      </c>
      <c r="T52" s="201">
        <v>1.42</v>
      </c>
      <c r="U52" s="201">
        <v>59.24</v>
      </c>
      <c r="V52" s="201">
        <v>8.83</v>
      </c>
      <c r="W52" s="201">
        <v>18.8</v>
      </c>
      <c r="X52" s="201">
        <v>62.45</v>
      </c>
      <c r="Y52" s="201">
        <v>0</v>
      </c>
      <c r="Z52">
        <v>0</v>
      </c>
      <c r="AA52" s="201">
        <v>12.59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308.48</v>
      </c>
      <c r="AN52" s="201">
        <v>0</v>
      </c>
      <c r="AO52">
        <v>0</v>
      </c>
      <c r="AP52" s="201">
        <v>104.72</v>
      </c>
      <c r="AQ52" s="201">
        <v>25.33</v>
      </c>
      <c r="AR52" s="201">
        <v>47.5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4.71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272.41000000000003</v>
      </c>
      <c r="L53" s="201">
        <v>7.24</v>
      </c>
      <c r="M53" s="201">
        <v>63.94</v>
      </c>
      <c r="N53" s="201">
        <v>52.97</v>
      </c>
      <c r="O53" s="201">
        <v>74.040000000000006</v>
      </c>
      <c r="P53" s="201">
        <v>30</v>
      </c>
      <c r="Q53" s="201">
        <v>9.6300000000000008</v>
      </c>
      <c r="R53" s="201">
        <v>19.149999999999999</v>
      </c>
      <c r="S53" s="201">
        <v>11.77</v>
      </c>
      <c r="T53" s="201">
        <v>1.42</v>
      </c>
      <c r="U53" s="201">
        <v>59.24</v>
      </c>
      <c r="V53" s="201">
        <v>8.83</v>
      </c>
      <c r="W53" s="201">
        <v>18.8</v>
      </c>
      <c r="X53" s="201">
        <v>62.91</v>
      </c>
      <c r="Y53" s="201">
        <v>0</v>
      </c>
      <c r="Z53">
        <v>0</v>
      </c>
      <c r="AA53" s="201">
        <v>12.59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308.48</v>
      </c>
      <c r="AN53" s="201">
        <v>0</v>
      </c>
      <c r="AO53">
        <v>0</v>
      </c>
      <c r="AP53" s="201">
        <v>104.72</v>
      </c>
      <c r="AQ53" s="201">
        <v>25.33</v>
      </c>
      <c r="AR53" s="201">
        <v>47.5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4.71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272.41000000000003</v>
      </c>
      <c r="L54" s="201">
        <v>7.24</v>
      </c>
      <c r="M54" s="201">
        <v>63.94</v>
      </c>
      <c r="N54" s="201">
        <v>52.97</v>
      </c>
      <c r="O54" s="201">
        <v>74.040000000000006</v>
      </c>
      <c r="P54" s="201">
        <v>30</v>
      </c>
      <c r="Q54" s="201">
        <v>9.6300000000000008</v>
      </c>
      <c r="R54" s="201">
        <v>19.149999999999999</v>
      </c>
      <c r="S54" s="201">
        <v>11.77</v>
      </c>
      <c r="T54" s="201">
        <v>1.42</v>
      </c>
      <c r="U54" s="201">
        <v>59.24</v>
      </c>
      <c r="V54" s="201">
        <v>8.83</v>
      </c>
      <c r="W54" s="201">
        <v>18.8</v>
      </c>
      <c r="X54" s="201">
        <v>62.45</v>
      </c>
      <c r="Y54" s="201">
        <v>0</v>
      </c>
      <c r="Z54">
        <v>0</v>
      </c>
      <c r="AA54" s="201">
        <v>12.59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308.48</v>
      </c>
      <c r="AN54" s="201">
        <v>0</v>
      </c>
      <c r="AO54">
        <v>0</v>
      </c>
      <c r="AP54" s="201">
        <v>104.72</v>
      </c>
      <c r="AQ54" s="201">
        <v>25.33</v>
      </c>
      <c r="AR54" s="201">
        <v>47.5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4.71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272.41000000000003</v>
      </c>
      <c r="L55" s="201">
        <v>7.24</v>
      </c>
      <c r="M55" s="201">
        <v>63.94</v>
      </c>
      <c r="N55" s="201">
        <v>52.97</v>
      </c>
      <c r="O55" s="201">
        <v>74.040000000000006</v>
      </c>
      <c r="P55" s="201">
        <v>30</v>
      </c>
      <c r="Q55" s="201">
        <v>9.6300000000000008</v>
      </c>
      <c r="R55" s="201">
        <v>19.149999999999999</v>
      </c>
      <c r="S55" s="201">
        <v>11.77</v>
      </c>
      <c r="T55" s="201">
        <v>1.42</v>
      </c>
      <c r="U55" s="201">
        <v>59.24</v>
      </c>
      <c r="V55" s="201">
        <v>8.83</v>
      </c>
      <c r="W55" s="201">
        <v>18.8</v>
      </c>
      <c r="X55" s="201">
        <v>62.91</v>
      </c>
      <c r="Y55" s="201">
        <v>0</v>
      </c>
      <c r="Z55">
        <v>0</v>
      </c>
      <c r="AA55" s="201">
        <v>12.59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308.48</v>
      </c>
      <c r="AN55" s="201">
        <v>0</v>
      </c>
      <c r="AO55">
        <v>0</v>
      </c>
      <c r="AP55" s="201">
        <v>104.72</v>
      </c>
      <c r="AQ55" s="201">
        <v>25.33</v>
      </c>
      <c r="AR55" s="201">
        <v>47.5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4.71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272.41000000000003</v>
      </c>
      <c r="L56" s="201">
        <v>7.24</v>
      </c>
      <c r="M56" s="201">
        <v>63.94</v>
      </c>
      <c r="N56" s="201">
        <v>52.97</v>
      </c>
      <c r="O56" s="201">
        <v>74.040000000000006</v>
      </c>
      <c r="P56" s="201">
        <v>30</v>
      </c>
      <c r="Q56" s="201">
        <v>9.6300000000000008</v>
      </c>
      <c r="R56" s="201">
        <v>19.149999999999999</v>
      </c>
      <c r="S56" s="201">
        <v>11.77</v>
      </c>
      <c r="T56" s="201">
        <v>1.42</v>
      </c>
      <c r="U56" s="201">
        <v>59.24</v>
      </c>
      <c r="V56" s="201">
        <v>8.83</v>
      </c>
      <c r="W56" s="201">
        <v>18.8</v>
      </c>
      <c r="X56" s="201">
        <v>62.91</v>
      </c>
      <c r="Y56" s="201">
        <v>0</v>
      </c>
      <c r="Z56">
        <v>0</v>
      </c>
      <c r="AA56" s="201">
        <v>12.59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308.48</v>
      </c>
      <c r="AN56" s="201">
        <v>0</v>
      </c>
      <c r="AO56">
        <v>0</v>
      </c>
      <c r="AP56" s="201">
        <v>88.38</v>
      </c>
      <c r="AQ56" s="201">
        <v>25.33</v>
      </c>
      <c r="AR56" s="201">
        <v>47.5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4.71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272.41000000000003</v>
      </c>
      <c r="L57" s="201">
        <v>7.24</v>
      </c>
      <c r="M57" s="201">
        <v>63.94</v>
      </c>
      <c r="N57" s="201">
        <v>52.97</v>
      </c>
      <c r="O57" s="201">
        <v>74.040000000000006</v>
      </c>
      <c r="P57" s="201">
        <v>30</v>
      </c>
      <c r="Q57" s="201">
        <v>9.6300000000000008</v>
      </c>
      <c r="R57" s="201">
        <v>19.149999999999999</v>
      </c>
      <c r="S57" s="201">
        <v>11.78</v>
      </c>
      <c r="T57" s="201">
        <v>1.42</v>
      </c>
      <c r="U57" s="201">
        <v>59.24</v>
      </c>
      <c r="V57" s="201">
        <v>8.83</v>
      </c>
      <c r="W57" s="201">
        <v>18.46</v>
      </c>
      <c r="X57" s="201">
        <v>62.45</v>
      </c>
      <c r="Y57" s="201">
        <v>0</v>
      </c>
      <c r="Z57">
        <v>0</v>
      </c>
      <c r="AA57" s="201">
        <v>12.59</v>
      </c>
      <c r="AB57" s="201">
        <v>0</v>
      </c>
      <c r="AC57" s="201">
        <v>0</v>
      </c>
      <c r="AD57" s="201">
        <v>0</v>
      </c>
      <c r="AE57" s="201">
        <v>79.209999999999994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308.48</v>
      </c>
      <c r="AN57" s="201">
        <v>0</v>
      </c>
      <c r="AO57">
        <v>0</v>
      </c>
      <c r="AP57" s="201">
        <v>104.72</v>
      </c>
      <c r="AQ57" s="201">
        <v>19.329999999999998</v>
      </c>
      <c r="AR57" s="201">
        <v>47.5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4.71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338.1</v>
      </c>
      <c r="L58" s="201">
        <v>7.24</v>
      </c>
      <c r="M58" s="201">
        <v>63.94</v>
      </c>
      <c r="N58" s="201">
        <v>52.97</v>
      </c>
      <c r="O58" s="201">
        <v>74.040000000000006</v>
      </c>
      <c r="P58" s="201">
        <v>30</v>
      </c>
      <c r="Q58" s="201">
        <v>9.6300000000000008</v>
      </c>
      <c r="R58" s="201">
        <v>19.149999999999999</v>
      </c>
      <c r="S58" s="201">
        <v>11.78</v>
      </c>
      <c r="T58" s="201">
        <v>1.42</v>
      </c>
      <c r="U58" s="201">
        <v>59.24</v>
      </c>
      <c r="V58" s="201">
        <v>8.83</v>
      </c>
      <c r="W58" s="201">
        <v>18.8</v>
      </c>
      <c r="X58" s="201">
        <v>62.45</v>
      </c>
      <c r="Y58" s="201">
        <v>0</v>
      </c>
      <c r="Z58">
        <v>0</v>
      </c>
      <c r="AA58" s="201">
        <v>12.59</v>
      </c>
      <c r="AB58" s="201">
        <v>0</v>
      </c>
      <c r="AC58" s="201">
        <v>0</v>
      </c>
      <c r="AD58" s="201">
        <v>0</v>
      </c>
      <c r="AE58" s="201">
        <v>79.209999999999994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308.48</v>
      </c>
      <c r="AN58" s="201">
        <v>0</v>
      </c>
      <c r="AO58">
        <v>0</v>
      </c>
      <c r="AP58" s="201">
        <v>104.72</v>
      </c>
      <c r="AQ58" s="201">
        <v>19.329999999999998</v>
      </c>
      <c r="AR58" s="201">
        <v>47.5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4.71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386.4</v>
      </c>
      <c r="L59" s="201">
        <v>7.24</v>
      </c>
      <c r="M59" s="201">
        <v>63.94</v>
      </c>
      <c r="N59" s="201">
        <v>52.97</v>
      </c>
      <c r="O59" s="201">
        <v>74.040000000000006</v>
      </c>
      <c r="P59" s="201">
        <v>30</v>
      </c>
      <c r="Q59" s="201">
        <v>9.6300000000000008</v>
      </c>
      <c r="R59" s="201">
        <v>19.149999999999999</v>
      </c>
      <c r="S59" s="201">
        <v>11.78</v>
      </c>
      <c r="T59" s="201">
        <v>1.42</v>
      </c>
      <c r="U59" s="201">
        <v>59.24</v>
      </c>
      <c r="V59" s="201">
        <v>8.83</v>
      </c>
      <c r="W59" s="201">
        <v>18.8</v>
      </c>
      <c r="X59" s="201">
        <v>62.45</v>
      </c>
      <c r="Y59" s="201">
        <v>0</v>
      </c>
      <c r="Z59">
        <v>0</v>
      </c>
      <c r="AA59" s="201">
        <v>12.59</v>
      </c>
      <c r="AB59" s="201">
        <v>0</v>
      </c>
      <c r="AC59" s="201">
        <v>0</v>
      </c>
      <c r="AD59" s="201">
        <v>0</v>
      </c>
      <c r="AE59" s="201">
        <v>79.209999999999994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308.48</v>
      </c>
      <c r="AN59" s="201">
        <v>0</v>
      </c>
      <c r="AO59">
        <v>0</v>
      </c>
      <c r="AP59" s="201">
        <v>104.72</v>
      </c>
      <c r="AQ59" s="201">
        <v>38.270000000000003</v>
      </c>
      <c r="AR59" s="201">
        <v>47.5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4.71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434.7</v>
      </c>
      <c r="L60" s="201">
        <v>7.24</v>
      </c>
      <c r="M60" s="201">
        <v>63.94</v>
      </c>
      <c r="N60" s="201">
        <v>52.97</v>
      </c>
      <c r="O60" s="201">
        <v>74.040000000000006</v>
      </c>
      <c r="P60" s="201">
        <v>30</v>
      </c>
      <c r="Q60" s="201">
        <v>9.6300000000000008</v>
      </c>
      <c r="R60" s="201">
        <v>19.14</v>
      </c>
      <c r="S60" s="201">
        <v>11.78</v>
      </c>
      <c r="T60" s="201">
        <v>1.42</v>
      </c>
      <c r="U60" s="201">
        <v>59.24</v>
      </c>
      <c r="V60" s="201">
        <v>8.83</v>
      </c>
      <c r="W60" s="201">
        <v>18.8</v>
      </c>
      <c r="X60" s="201">
        <v>62.45</v>
      </c>
      <c r="Y60" s="201">
        <v>0</v>
      </c>
      <c r="Z60">
        <v>0</v>
      </c>
      <c r="AA60" s="201">
        <v>12.59</v>
      </c>
      <c r="AB60" s="201">
        <v>0</v>
      </c>
      <c r="AC60" s="201">
        <v>0</v>
      </c>
      <c r="AD60" s="201">
        <v>0</v>
      </c>
      <c r="AE60" s="201">
        <v>79.209999999999994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308.48</v>
      </c>
      <c r="AN60" s="201">
        <v>0</v>
      </c>
      <c r="AO60">
        <v>0</v>
      </c>
      <c r="AP60" s="201">
        <v>104.72</v>
      </c>
      <c r="AQ60" s="201">
        <v>38.270000000000003</v>
      </c>
      <c r="AR60" s="201">
        <v>47.5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4.71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494.86</v>
      </c>
      <c r="L61" s="201">
        <v>17.47</v>
      </c>
      <c r="M61" s="201">
        <v>63.94</v>
      </c>
      <c r="N61" s="201">
        <v>52.97</v>
      </c>
      <c r="O61" s="201">
        <v>74.040000000000006</v>
      </c>
      <c r="P61" s="201">
        <v>30</v>
      </c>
      <c r="Q61" s="201">
        <v>9.4700000000000006</v>
      </c>
      <c r="R61" s="201">
        <v>19.14</v>
      </c>
      <c r="S61" s="201">
        <v>11.78</v>
      </c>
      <c r="T61" s="201">
        <v>1.42</v>
      </c>
      <c r="U61" s="201">
        <v>59.24</v>
      </c>
      <c r="V61" s="201">
        <v>8.83</v>
      </c>
      <c r="W61" s="201">
        <v>18.8</v>
      </c>
      <c r="X61" s="201">
        <v>62.45</v>
      </c>
      <c r="Y61" s="201">
        <v>0</v>
      </c>
      <c r="Z61">
        <v>0</v>
      </c>
      <c r="AA61" s="201">
        <v>12.59</v>
      </c>
      <c r="AB61" s="201">
        <v>0</v>
      </c>
      <c r="AC61" s="201">
        <v>0</v>
      </c>
      <c r="AD61" s="201">
        <v>0</v>
      </c>
      <c r="AE61" s="201">
        <v>79.209999999999994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308.48</v>
      </c>
      <c r="AN61" s="201">
        <v>0</v>
      </c>
      <c r="AO61">
        <v>0</v>
      </c>
      <c r="AP61" s="201">
        <v>104.72</v>
      </c>
      <c r="AQ61" s="201">
        <v>38.270000000000003</v>
      </c>
      <c r="AR61" s="201">
        <v>47.5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4.71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494.86</v>
      </c>
      <c r="L62" s="201">
        <v>17.47</v>
      </c>
      <c r="M62" s="201">
        <v>63.94</v>
      </c>
      <c r="N62" s="201">
        <v>52.97</v>
      </c>
      <c r="O62" s="201">
        <v>74.040000000000006</v>
      </c>
      <c r="P62" s="201">
        <v>30</v>
      </c>
      <c r="Q62" s="201">
        <v>9.6300000000000008</v>
      </c>
      <c r="R62" s="201">
        <v>19.14</v>
      </c>
      <c r="S62" s="201">
        <v>11.78</v>
      </c>
      <c r="T62" s="201">
        <v>1.42</v>
      </c>
      <c r="U62" s="201">
        <v>59.24</v>
      </c>
      <c r="V62" s="201">
        <v>8.83</v>
      </c>
      <c r="W62" s="201">
        <v>18.8</v>
      </c>
      <c r="X62" s="201">
        <v>62.45</v>
      </c>
      <c r="Y62" s="201">
        <v>0</v>
      </c>
      <c r="Z62">
        <v>0</v>
      </c>
      <c r="AA62" s="201">
        <v>12.59</v>
      </c>
      <c r="AB62" s="201">
        <v>0</v>
      </c>
      <c r="AC62" s="201">
        <v>0</v>
      </c>
      <c r="AD62" s="201">
        <v>0</v>
      </c>
      <c r="AE62" s="201">
        <v>79.209999999999994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391.48</v>
      </c>
      <c r="AN62" s="201">
        <v>0</v>
      </c>
      <c r="AO62">
        <v>0</v>
      </c>
      <c r="AP62" s="201">
        <v>104.72</v>
      </c>
      <c r="AQ62" s="201">
        <v>38.270000000000003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4.71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494.85</v>
      </c>
      <c r="L63" s="201">
        <v>17.47</v>
      </c>
      <c r="M63" s="201">
        <v>63.94</v>
      </c>
      <c r="N63" s="201">
        <v>52.97</v>
      </c>
      <c r="O63" s="201">
        <v>74.040000000000006</v>
      </c>
      <c r="P63" s="201">
        <v>30</v>
      </c>
      <c r="Q63" s="201">
        <v>9.6300000000000008</v>
      </c>
      <c r="R63" s="201">
        <v>19.14</v>
      </c>
      <c r="S63" s="201">
        <v>11.78</v>
      </c>
      <c r="T63" s="201">
        <v>1.42</v>
      </c>
      <c r="U63" s="201">
        <v>59.24</v>
      </c>
      <c r="V63" s="201">
        <v>8.83</v>
      </c>
      <c r="W63" s="201">
        <v>18.8</v>
      </c>
      <c r="X63" s="201">
        <v>62.45</v>
      </c>
      <c r="Y63" s="201">
        <v>0</v>
      </c>
      <c r="Z63">
        <v>0</v>
      </c>
      <c r="AA63" s="201">
        <v>12.59</v>
      </c>
      <c r="AB63" s="201">
        <v>0</v>
      </c>
      <c r="AC63" s="201">
        <v>0</v>
      </c>
      <c r="AD63" s="201">
        <v>0</v>
      </c>
      <c r="AE63" s="201">
        <v>79.209999999999994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451.48</v>
      </c>
      <c r="AN63" s="201">
        <v>0</v>
      </c>
      <c r="AO63">
        <v>0</v>
      </c>
      <c r="AP63" s="201">
        <v>104.72</v>
      </c>
      <c r="AQ63" s="201">
        <v>38.270000000000003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4.71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494.85</v>
      </c>
      <c r="L64" s="201">
        <v>17.47</v>
      </c>
      <c r="M64" s="201">
        <v>63.94</v>
      </c>
      <c r="N64" s="201">
        <v>52.97</v>
      </c>
      <c r="O64" s="201">
        <v>74.040000000000006</v>
      </c>
      <c r="P64" s="201">
        <v>30</v>
      </c>
      <c r="Q64" s="201">
        <v>8.14</v>
      </c>
      <c r="R64" s="201">
        <v>19.14</v>
      </c>
      <c r="S64" s="201">
        <v>11.73</v>
      </c>
      <c r="T64" s="201">
        <v>1.42</v>
      </c>
      <c r="U64" s="201">
        <v>59.24</v>
      </c>
      <c r="V64" s="201">
        <v>8.83</v>
      </c>
      <c r="W64" s="201">
        <v>18.8</v>
      </c>
      <c r="X64" s="201">
        <v>62.45</v>
      </c>
      <c r="Y64" s="201">
        <v>0</v>
      </c>
      <c r="Z64">
        <v>0</v>
      </c>
      <c r="AA64" s="201">
        <v>12.59</v>
      </c>
      <c r="AB64" s="201">
        <v>0</v>
      </c>
      <c r="AC64" s="201">
        <v>0</v>
      </c>
      <c r="AD64" s="201">
        <v>0</v>
      </c>
      <c r="AE64" s="201">
        <v>79.209999999999994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501.48</v>
      </c>
      <c r="AN64" s="201">
        <v>0</v>
      </c>
      <c r="AO64">
        <v>0</v>
      </c>
      <c r="AP64" s="201">
        <v>104.72</v>
      </c>
      <c r="AQ64" s="201">
        <v>38.270000000000003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4.71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494.85</v>
      </c>
      <c r="L65" s="201">
        <v>17.48</v>
      </c>
      <c r="M65" s="201">
        <v>63.94</v>
      </c>
      <c r="N65" s="201">
        <v>52.97</v>
      </c>
      <c r="O65" s="201">
        <v>74.040000000000006</v>
      </c>
      <c r="P65" s="201">
        <v>30</v>
      </c>
      <c r="Q65" s="201">
        <v>9.6300000000000008</v>
      </c>
      <c r="R65" s="201">
        <v>19.14</v>
      </c>
      <c r="S65" s="201">
        <v>11.78</v>
      </c>
      <c r="T65" s="201">
        <v>1.42</v>
      </c>
      <c r="U65" s="201">
        <v>59.24</v>
      </c>
      <c r="V65" s="201">
        <v>8.83</v>
      </c>
      <c r="W65" s="201">
        <v>18.8</v>
      </c>
      <c r="X65" s="201">
        <v>62.45</v>
      </c>
      <c r="Y65" s="201">
        <v>0</v>
      </c>
      <c r="Z65">
        <v>0</v>
      </c>
      <c r="AA65" s="201">
        <v>12.59</v>
      </c>
      <c r="AB65" s="201">
        <v>0</v>
      </c>
      <c r="AC65" s="201">
        <v>0</v>
      </c>
      <c r="AD65" s="201">
        <v>0</v>
      </c>
      <c r="AE65" s="201">
        <v>79.209999999999994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551.48</v>
      </c>
      <c r="AN65" s="201">
        <v>0</v>
      </c>
      <c r="AO65">
        <v>0</v>
      </c>
      <c r="AP65" s="201">
        <v>118.47</v>
      </c>
      <c r="AQ65" s="201">
        <v>38.270000000000003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4.71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494.85</v>
      </c>
      <c r="L66" s="201">
        <v>17.48</v>
      </c>
      <c r="M66" s="201">
        <v>63.94</v>
      </c>
      <c r="N66" s="201">
        <v>52.97</v>
      </c>
      <c r="O66" s="201">
        <v>74.040000000000006</v>
      </c>
      <c r="P66" s="201">
        <v>30</v>
      </c>
      <c r="Q66" s="201">
        <v>9.6300000000000008</v>
      </c>
      <c r="R66" s="201">
        <v>19.14</v>
      </c>
      <c r="S66" s="201">
        <v>11.78</v>
      </c>
      <c r="T66" s="201">
        <v>1.42</v>
      </c>
      <c r="U66" s="201">
        <v>59.24</v>
      </c>
      <c r="V66" s="201">
        <v>8.83</v>
      </c>
      <c r="W66" s="201">
        <v>18.8</v>
      </c>
      <c r="X66" s="201">
        <v>62.45</v>
      </c>
      <c r="Y66" s="201">
        <v>0</v>
      </c>
      <c r="Z66">
        <v>0</v>
      </c>
      <c r="AA66" s="201">
        <v>12.59</v>
      </c>
      <c r="AB66" s="201">
        <v>0</v>
      </c>
      <c r="AC66" s="201">
        <v>0</v>
      </c>
      <c r="AD66" s="201">
        <v>0</v>
      </c>
      <c r="AE66" s="201">
        <v>79.209999999999994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551.48</v>
      </c>
      <c r="AN66" s="201">
        <v>0</v>
      </c>
      <c r="AO66">
        <v>0</v>
      </c>
      <c r="AP66" s="201">
        <v>118.47</v>
      </c>
      <c r="AQ66" s="201">
        <v>38.270000000000003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4.71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494.85</v>
      </c>
      <c r="L67" s="201">
        <v>17.48</v>
      </c>
      <c r="M67" s="201">
        <v>63.94</v>
      </c>
      <c r="N67" s="201">
        <v>52.97</v>
      </c>
      <c r="O67" s="201">
        <v>74.040000000000006</v>
      </c>
      <c r="P67" s="201">
        <v>30</v>
      </c>
      <c r="Q67" s="201">
        <v>9.6300000000000008</v>
      </c>
      <c r="R67" s="201">
        <v>19.14</v>
      </c>
      <c r="S67" s="201">
        <v>11.78</v>
      </c>
      <c r="T67" s="201">
        <v>1.42</v>
      </c>
      <c r="U67" s="201">
        <v>59.24</v>
      </c>
      <c r="V67" s="201">
        <v>8.83</v>
      </c>
      <c r="W67" s="201">
        <v>18.8</v>
      </c>
      <c r="X67" s="201">
        <v>62.45</v>
      </c>
      <c r="Y67" s="201">
        <v>0</v>
      </c>
      <c r="Z67">
        <v>0</v>
      </c>
      <c r="AA67" s="201">
        <v>12.59</v>
      </c>
      <c r="AB67" s="201">
        <v>0</v>
      </c>
      <c r="AC67" s="201">
        <v>0</v>
      </c>
      <c r="AD67" s="201">
        <v>0</v>
      </c>
      <c r="AE67" s="201">
        <v>79.209999999999994</v>
      </c>
      <c r="AF67" s="201">
        <v>0</v>
      </c>
      <c r="AG67" s="201">
        <v>0</v>
      </c>
      <c r="AH67" s="201">
        <v>0</v>
      </c>
      <c r="AI67" s="201">
        <v>131.96</v>
      </c>
      <c r="AJ67" s="201">
        <v>0</v>
      </c>
      <c r="AK67" s="201">
        <v>0</v>
      </c>
      <c r="AL67" s="201">
        <v>0</v>
      </c>
      <c r="AM67" s="201">
        <v>403.48</v>
      </c>
      <c r="AN67" s="201">
        <v>0</v>
      </c>
      <c r="AO67">
        <v>0</v>
      </c>
      <c r="AP67" s="201">
        <v>118.47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4.71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494.85</v>
      </c>
      <c r="L68" s="201">
        <v>17.48</v>
      </c>
      <c r="M68" s="201">
        <v>63.94</v>
      </c>
      <c r="N68" s="201">
        <v>52.97</v>
      </c>
      <c r="O68" s="201">
        <v>74.040000000000006</v>
      </c>
      <c r="P68" s="201">
        <v>30</v>
      </c>
      <c r="Q68" s="201">
        <v>9.6300000000000008</v>
      </c>
      <c r="R68" s="201">
        <v>19.14</v>
      </c>
      <c r="S68" s="201">
        <v>11.78</v>
      </c>
      <c r="T68" s="201">
        <v>1.42</v>
      </c>
      <c r="U68" s="201">
        <v>59.24</v>
      </c>
      <c r="V68" s="201">
        <v>8.83</v>
      </c>
      <c r="W68" s="201">
        <v>18.8</v>
      </c>
      <c r="X68" s="201">
        <v>62.45</v>
      </c>
      <c r="Y68" s="201">
        <v>0</v>
      </c>
      <c r="Z68">
        <v>0</v>
      </c>
      <c r="AA68" s="201">
        <v>12.59</v>
      </c>
      <c r="AB68" s="201">
        <v>0</v>
      </c>
      <c r="AC68" s="201">
        <v>0</v>
      </c>
      <c r="AD68" s="201">
        <v>0</v>
      </c>
      <c r="AE68" s="201">
        <v>79.209999999999994</v>
      </c>
      <c r="AF68" s="201">
        <v>0</v>
      </c>
      <c r="AG68" s="201">
        <v>0</v>
      </c>
      <c r="AH68" s="201">
        <v>0</v>
      </c>
      <c r="AI68" s="201">
        <v>131.96</v>
      </c>
      <c r="AJ68" s="201">
        <v>0</v>
      </c>
      <c r="AK68" s="201">
        <v>0</v>
      </c>
      <c r="AL68" s="201">
        <v>0</v>
      </c>
      <c r="AM68" s="201">
        <v>411.48</v>
      </c>
      <c r="AN68" s="201">
        <v>0</v>
      </c>
      <c r="AO68">
        <v>0</v>
      </c>
      <c r="AP68" s="201">
        <v>118.47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4.71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494.85</v>
      </c>
      <c r="L69" s="201">
        <v>17.48</v>
      </c>
      <c r="M69" s="201">
        <v>63.94</v>
      </c>
      <c r="N69" s="201">
        <v>52.97</v>
      </c>
      <c r="O69" s="201">
        <v>74.040000000000006</v>
      </c>
      <c r="P69" s="201">
        <v>30</v>
      </c>
      <c r="Q69" s="201">
        <v>9.6300000000000008</v>
      </c>
      <c r="R69" s="201">
        <v>19.14</v>
      </c>
      <c r="S69" s="201">
        <v>11.78</v>
      </c>
      <c r="T69" s="201">
        <v>1.42</v>
      </c>
      <c r="U69" s="201">
        <v>59.24</v>
      </c>
      <c r="V69" s="201">
        <v>8.83</v>
      </c>
      <c r="W69" s="201">
        <v>18.8</v>
      </c>
      <c r="X69" s="201">
        <v>62.45</v>
      </c>
      <c r="Y69" s="201">
        <v>0</v>
      </c>
      <c r="Z69">
        <v>0</v>
      </c>
      <c r="AA69" s="201">
        <v>12.59</v>
      </c>
      <c r="AB69" s="201">
        <v>0</v>
      </c>
      <c r="AC69" s="201">
        <v>0</v>
      </c>
      <c r="AD69" s="201">
        <v>0</v>
      </c>
      <c r="AE69" s="201">
        <v>79.209999999999994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417.48</v>
      </c>
      <c r="AN69" s="201">
        <v>0</v>
      </c>
      <c r="AO69">
        <v>0</v>
      </c>
      <c r="AP69" s="201">
        <v>118.47</v>
      </c>
      <c r="AQ69" s="201">
        <v>38.270000000000003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4.71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494.85</v>
      </c>
      <c r="L70" s="201">
        <v>17.48</v>
      </c>
      <c r="M70" s="201">
        <v>63.94</v>
      </c>
      <c r="N70" s="201">
        <v>52.97</v>
      </c>
      <c r="O70" s="201">
        <v>74.040000000000006</v>
      </c>
      <c r="P70" s="201">
        <v>30</v>
      </c>
      <c r="Q70" s="201">
        <v>9.6300000000000008</v>
      </c>
      <c r="R70" s="201">
        <v>19.14</v>
      </c>
      <c r="S70" s="201">
        <v>11.78</v>
      </c>
      <c r="T70" s="201">
        <v>1.42</v>
      </c>
      <c r="U70" s="201">
        <v>59.24</v>
      </c>
      <c r="V70" s="201">
        <v>8.83</v>
      </c>
      <c r="W70" s="201">
        <v>18.8</v>
      </c>
      <c r="X70" s="201">
        <v>62.45</v>
      </c>
      <c r="Y70" s="201">
        <v>0</v>
      </c>
      <c r="Z70">
        <v>0</v>
      </c>
      <c r="AA70" s="201">
        <v>12.59</v>
      </c>
      <c r="AB70" s="201">
        <v>0</v>
      </c>
      <c r="AC70" s="201">
        <v>0</v>
      </c>
      <c r="AD70" s="201">
        <v>0</v>
      </c>
      <c r="AE70" s="201">
        <v>79.209999999999994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398.48</v>
      </c>
      <c r="AN70" s="201">
        <v>0</v>
      </c>
      <c r="AO70">
        <v>0</v>
      </c>
      <c r="AP70" s="201">
        <v>118.47</v>
      </c>
      <c r="AQ70" s="201">
        <v>38.270000000000003</v>
      </c>
      <c r="AR70" s="201">
        <v>47.02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4.71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494.85</v>
      </c>
      <c r="L71" s="201">
        <v>17.47</v>
      </c>
      <c r="M71" s="201">
        <v>63.94</v>
      </c>
      <c r="N71" s="201">
        <v>52.97</v>
      </c>
      <c r="O71" s="201">
        <v>74.040000000000006</v>
      </c>
      <c r="P71" s="201">
        <v>30</v>
      </c>
      <c r="Q71" s="201">
        <v>9.6300000000000008</v>
      </c>
      <c r="R71" s="201">
        <v>19.14</v>
      </c>
      <c r="S71" s="201">
        <v>11.78</v>
      </c>
      <c r="T71" s="201">
        <v>1.42</v>
      </c>
      <c r="U71" s="201">
        <v>59.64</v>
      </c>
      <c r="V71" s="201">
        <v>8.83</v>
      </c>
      <c r="W71" s="201">
        <v>18.8</v>
      </c>
      <c r="X71" s="201">
        <v>62.45</v>
      </c>
      <c r="Y71" s="201">
        <v>0</v>
      </c>
      <c r="Z71">
        <v>0</v>
      </c>
      <c r="AA71" s="201">
        <v>12.59</v>
      </c>
      <c r="AB71" s="201">
        <v>0</v>
      </c>
      <c r="AC71" s="201">
        <v>0</v>
      </c>
      <c r="AD71" s="201">
        <v>0</v>
      </c>
      <c r="AE71" s="201">
        <v>79.209999999999994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376.48</v>
      </c>
      <c r="AN71" s="201">
        <v>0</v>
      </c>
      <c r="AO71">
        <v>0</v>
      </c>
      <c r="AP71" s="201">
        <v>118.47</v>
      </c>
      <c r="AQ71" s="201">
        <v>38.270000000000003</v>
      </c>
      <c r="AR71" s="201">
        <v>39.4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4.71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494.85</v>
      </c>
      <c r="L72" s="201">
        <v>17.47</v>
      </c>
      <c r="M72" s="201">
        <v>63.94</v>
      </c>
      <c r="N72" s="201">
        <v>52.97</v>
      </c>
      <c r="O72" s="201">
        <v>74.040000000000006</v>
      </c>
      <c r="P72" s="201">
        <v>30</v>
      </c>
      <c r="Q72" s="201">
        <v>9.6300000000000008</v>
      </c>
      <c r="R72" s="201">
        <v>19.14</v>
      </c>
      <c r="S72" s="201">
        <v>11.78</v>
      </c>
      <c r="T72" s="201">
        <v>1.42</v>
      </c>
      <c r="U72" s="201">
        <v>59.64</v>
      </c>
      <c r="V72" s="201">
        <v>8.83</v>
      </c>
      <c r="W72" s="201">
        <v>18.8</v>
      </c>
      <c r="X72" s="201">
        <v>62.45</v>
      </c>
      <c r="Y72" s="201">
        <v>0</v>
      </c>
      <c r="Z72">
        <v>0</v>
      </c>
      <c r="AA72" s="201">
        <v>12.59</v>
      </c>
      <c r="AB72" s="201">
        <v>0</v>
      </c>
      <c r="AC72" s="201">
        <v>0</v>
      </c>
      <c r="AD72" s="201">
        <v>0</v>
      </c>
      <c r="AE72" s="201">
        <v>79.209999999999994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357.48</v>
      </c>
      <c r="AN72" s="201">
        <v>0</v>
      </c>
      <c r="AO72">
        <v>0</v>
      </c>
      <c r="AP72" s="201">
        <v>118.47</v>
      </c>
      <c r="AQ72" s="201">
        <v>38.270000000000003</v>
      </c>
      <c r="AR72" s="201">
        <v>29.69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4.71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494.85</v>
      </c>
      <c r="L73" s="201">
        <v>18.09</v>
      </c>
      <c r="M73" s="201">
        <v>63.94</v>
      </c>
      <c r="N73" s="201">
        <v>52.97</v>
      </c>
      <c r="O73" s="201">
        <v>74.040000000000006</v>
      </c>
      <c r="P73" s="201">
        <v>30</v>
      </c>
      <c r="Q73" s="201">
        <v>9.6300000000000008</v>
      </c>
      <c r="R73" s="201">
        <v>19.14</v>
      </c>
      <c r="S73" s="201">
        <v>11.78</v>
      </c>
      <c r="T73" s="201">
        <v>1.42</v>
      </c>
      <c r="U73" s="201">
        <v>59.64</v>
      </c>
      <c r="V73" s="201">
        <v>8.83</v>
      </c>
      <c r="W73" s="201">
        <v>18.8</v>
      </c>
      <c r="X73" s="201">
        <v>62.45</v>
      </c>
      <c r="Y73" s="201">
        <v>0</v>
      </c>
      <c r="Z73">
        <v>0</v>
      </c>
      <c r="AA73" s="201">
        <v>12.59</v>
      </c>
      <c r="AB73" s="201">
        <v>0</v>
      </c>
      <c r="AC73" s="201">
        <v>0</v>
      </c>
      <c r="AD73" s="201">
        <v>0</v>
      </c>
      <c r="AE73" s="201">
        <v>79.209999999999994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313.48</v>
      </c>
      <c r="AN73" s="201">
        <v>0</v>
      </c>
      <c r="AO73">
        <v>0</v>
      </c>
      <c r="AP73" s="201">
        <v>118.47</v>
      </c>
      <c r="AQ73" s="201">
        <v>38.270000000000003</v>
      </c>
      <c r="AR73" s="201">
        <v>18.760000000000002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4.71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494.85</v>
      </c>
      <c r="L74" s="201">
        <v>17.47</v>
      </c>
      <c r="M74" s="201">
        <v>63.94</v>
      </c>
      <c r="N74" s="201">
        <v>52.97</v>
      </c>
      <c r="O74" s="201">
        <v>74.040000000000006</v>
      </c>
      <c r="P74" s="201">
        <v>30</v>
      </c>
      <c r="Q74" s="201">
        <v>9.6300000000000008</v>
      </c>
      <c r="R74" s="201">
        <v>19.14</v>
      </c>
      <c r="S74" s="201">
        <v>11.78</v>
      </c>
      <c r="T74" s="201">
        <v>1.42</v>
      </c>
      <c r="U74" s="201">
        <v>59.64</v>
      </c>
      <c r="V74" s="201">
        <v>8.83</v>
      </c>
      <c r="W74" s="201">
        <v>18.8</v>
      </c>
      <c r="X74" s="201">
        <v>62.45</v>
      </c>
      <c r="Y74" s="201">
        <v>0</v>
      </c>
      <c r="Z74">
        <v>0</v>
      </c>
      <c r="AA74" s="201">
        <v>12.59</v>
      </c>
      <c r="AB74" s="201">
        <v>0</v>
      </c>
      <c r="AC74" s="201">
        <v>0</v>
      </c>
      <c r="AD74" s="201">
        <v>0</v>
      </c>
      <c r="AE74" s="201">
        <v>79.209999999999994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301.48</v>
      </c>
      <c r="AN74" s="201">
        <v>0</v>
      </c>
      <c r="AO74">
        <v>0</v>
      </c>
      <c r="AP74" s="201">
        <v>118.47</v>
      </c>
      <c r="AQ74" s="201">
        <v>38.270000000000003</v>
      </c>
      <c r="AR74" s="201">
        <v>11.16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4.71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494.85</v>
      </c>
      <c r="L75" s="201">
        <v>17.47</v>
      </c>
      <c r="M75" s="201">
        <v>63.94</v>
      </c>
      <c r="N75" s="201">
        <v>52.97</v>
      </c>
      <c r="O75" s="201">
        <v>74.040000000000006</v>
      </c>
      <c r="P75" s="201">
        <v>30</v>
      </c>
      <c r="Q75" s="201">
        <v>9.6300000000000008</v>
      </c>
      <c r="R75" s="201">
        <v>19.14</v>
      </c>
      <c r="S75" s="201">
        <v>11.78</v>
      </c>
      <c r="T75" s="201">
        <v>1.42</v>
      </c>
      <c r="U75" s="201">
        <v>59.64</v>
      </c>
      <c r="V75" s="201">
        <v>8.83</v>
      </c>
      <c r="W75" s="201">
        <v>18.8</v>
      </c>
      <c r="X75" s="201">
        <v>62.45</v>
      </c>
      <c r="Y75" s="201">
        <v>0</v>
      </c>
      <c r="Z75">
        <v>0</v>
      </c>
      <c r="AA75" s="201">
        <v>12.59</v>
      </c>
      <c r="AB75" s="201">
        <v>0</v>
      </c>
      <c r="AC75" s="201">
        <v>0</v>
      </c>
      <c r="AD75" s="201">
        <v>0</v>
      </c>
      <c r="AE75" s="201">
        <v>79.209999999999994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297.32</v>
      </c>
      <c r="AN75" s="201">
        <v>0</v>
      </c>
      <c r="AO75">
        <v>0</v>
      </c>
      <c r="AP75" s="201">
        <v>118.47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4.71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494.85</v>
      </c>
      <c r="L76" s="201">
        <v>17.48</v>
      </c>
      <c r="M76" s="201">
        <v>63.94</v>
      </c>
      <c r="N76" s="201">
        <v>52.97</v>
      </c>
      <c r="O76" s="201">
        <v>74.040000000000006</v>
      </c>
      <c r="P76" s="201">
        <v>30</v>
      </c>
      <c r="Q76" s="201">
        <v>9.6300000000000008</v>
      </c>
      <c r="R76" s="201">
        <v>19.14</v>
      </c>
      <c r="S76" s="201">
        <v>11.78</v>
      </c>
      <c r="T76" s="201">
        <v>1.42</v>
      </c>
      <c r="U76" s="201">
        <v>59.64</v>
      </c>
      <c r="V76" s="201">
        <v>8.83</v>
      </c>
      <c r="W76" s="201">
        <v>14.77</v>
      </c>
      <c r="X76" s="201">
        <v>62.45</v>
      </c>
      <c r="Y76" s="201">
        <v>0</v>
      </c>
      <c r="Z76">
        <v>0</v>
      </c>
      <c r="AA76" s="201">
        <v>12.59</v>
      </c>
      <c r="AB76" s="201">
        <v>0</v>
      </c>
      <c r="AC76" s="201">
        <v>0</v>
      </c>
      <c r="AD76" s="201">
        <v>0</v>
      </c>
      <c r="AE76" s="201">
        <v>79.209999999999994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297.32</v>
      </c>
      <c r="AN76" s="201">
        <v>0</v>
      </c>
      <c r="AO76">
        <v>0</v>
      </c>
      <c r="AP76" s="201">
        <v>118.47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4.71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494.85</v>
      </c>
      <c r="L77" s="201">
        <v>17.48</v>
      </c>
      <c r="M77" s="201">
        <v>63.94</v>
      </c>
      <c r="N77" s="201">
        <v>52.97</v>
      </c>
      <c r="O77" s="201">
        <v>74.040000000000006</v>
      </c>
      <c r="P77" s="201">
        <v>30</v>
      </c>
      <c r="Q77" s="201">
        <v>9.6300000000000008</v>
      </c>
      <c r="R77" s="201">
        <v>19.14</v>
      </c>
      <c r="S77" s="201">
        <v>11.78</v>
      </c>
      <c r="T77" s="201">
        <v>1.42</v>
      </c>
      <c r="U77" s="201">
        <v>59.64</v>
      </c>
      <c r="V77" s="201">
        <v>8.83</v>
      </c>
      <c r="W77" s="201">
        <v>14.77</v>
      </c>
      <c r="X77" s="201">
        <v>62.45</v>
      </c>
      <c r="Y77" s="201">
        <v>0</v>
      </c>
      <c r="Z77">
        <v>0</v>
      </c>
      <c r="AA77" s="201">
        <v>12.59</v>
      </c>
      <c r="AB77" s="201">
        <v>0</v>
      </c>
      <c r="AC77" s="201">
        <v>0</v>
      </c>
      <c r="AD77" s="201">
        <v>0</v>
      </c>
      <c r="AE77" s="201">
        <v>79.209999999999994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297.32</v>
      </c>
      <c r="AN77" s="201">
        <v>0</v>
      </c>
      <c r="AO77">
        <v>0</v>
      </c>
      <c r="AP77" s="201">
        <v>118.47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4.71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494.42</v>
      </c>
      <c r="L78" s="201">
        <v>17.47</v>
      </c>
      <c r="M78" s="201">
        <v>63.94</v>
      </c>
      <c r="N78" s="201">
        <v>52.97</v>
      </c>
      <c r="O78" s="201">
        <v>74.040000000000006</v>
      </c>
      <c r="P78" s="201">
        <v>30</v>
      </c>
      <c r="Q78" s="201">
        <v>9.6300000000000008</v>
      </c>
      <c r="R78" s="201">
        <v>19.14</v>
      </c>
      <c r="S78" s="201">
        <v>11.78</v>
      </c>
      <c r="T78" s="201">
        <v>1.42</v>
      </c>
      <c r="U78" s="201">
        <v>59.64</v>
      </c>
      <c r="V78" s="201">
        <v>8.83</v>
      </c>
      <c r="W78" s="201">
        <v>14.77</v>
      </c>
      <c r="X78" s="201">
        <v>62.45</v>
      </c>
      <c r="Y78" s="201">
        <v>0</v>
      </c>
      <c r="Z78">
        <v>0</v>
      </c>
      <c r="AA78" s="201">
        <v>12.59</v>
      </c>
      <c r="AB78" s="201">
        <v>0</v>
      </c>
      <c r="AC78" s="201">
        <v>0</v>
      </c>
      <c r="AD78" s="201">
        <v>0</v>
      </c>
      <c r="AE78" s="201">
        <v>79.209999999999994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297.32</v>
      </c>
      <c r="AN78" s="201">
        <v>0</v>
      </c>
      <c r="AO78">
        <v>0</v>
      </c>
      <c r="AP78" s="201">
        <v>118.47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4.71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494.42</v>
      </c>
      <c r="L79" s="201">
        <v>16.489999999999998</v>
      </c>
      <c r="M79" s="201">
        <v>63.94</v>
      </c>
      <c r="N79" s="201">
        <v>52.97</v>
      </c>
      <c r="O79" s="201">
        <v>74.040000000000006</v>
      </c>
      <c r="P79" s="201">
        <v>30</v>
      </c>
      <c r="Q79" s="201">
        <v>9.6300000000000008</v>
      </c>
      <c r="R79" s="201">
        <v>19.14</v>
      </c>
      <c r="S79" s="201">
        <v>11.78</v>
      </c>
      <c r="T79" s="201">
        <v>1.42</v>
      </c>
      <c r="U79" s="201">
        <v>59.64</v>
      </c>
      <c r="V79" s="201">
        <v>8.83</v>
      </c>
      <c r="W79" s="201">
        <v>18.8</v>
      </c>
      <c r="X79" s="201">
        <v>62.45</v>
      </c>
      <c r="Y79" s="201">
        <v>0</v>
      </c>
      <c r="Z79">
        <v>0</v>
      </c>
      <c r="AA79" s="201">
        <v>12.2</v>
      </c>
      <c r="AB79" s="201">
        <v>0</v>
      </c>
      <c r="AC79" s="201">
        <v>0</v>
      </c>
      <c r="AD79" s="201">
        <v>0</v>
      </c>
      <c r="AE79" s="201">
        <v>79.209999999999994</v>
      </c>
      <c r="AF79" s="201">
        <v>0</v>
      </c>
      <c r="AG79" s="201">
        <v>0</v>
      </c>
      <c r="AH79" s="201">
        <v>0</v>
      </c>
      <c r="AI79" s="201">
        <v>131.96</v>
      </c>
      <c r="AJ79" s="201">
        <v>0</v>
      </c>
      <c r="AK79" s="201">
        <v>0</v>
      </c>
      <c r="AL79" s="201">
        <v>0</v>
      </c>
      <c r="AM79" s="201">
        <v>297.32</v>
      </c>
      <c r="AN79" s="201">
        <v>0</v>
      </c>
      <c r="AO79">
        <v>0</v>
      </c>
      <c r="AP79" s="201">
        <v>118.47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4.71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494.42</v>
      </c>
      <c r="L80" s="201">
        <v>17.47</v>
      </c>
      <c r="M80" s="201">
        <v>63.94</v>
      </c>
      <c r="N80" s="201">
        <v>52.97</v>
      </c>
      <c r="O80" s="201">
        <v>74.040000000000006</v>
      </c>
      <c r="P80" s="201">
        <v>30</v>
      </c>
      <c r="Q80" s="201">
        <v>9.6300000000000008</v>
      </c>
      <c r="R80" s="201">
        <v>19.14</v>
      </c>
      <c r="S80" s="201">
        <v>11.78</v>
      </c>
      <c r="T80" s="201">
        <v>1.42</v>
      </c>
      <c r="U80" s="201">
        <v>59.64</v>
      </c>
      <c r="V80" s="201">
        <v>8.83</v>
      </c>
      <c r="W80" s="201">
        <v>18.8</v>
      </c>
      <c r="X80" s="201">
        <v>62.45</v>
      </c>
      <c r="Y80" s="201">
        <v>0</v>
      </c>
      <c r="Z80">
        <v>0</v>
      </c>
      <c r="AA80" s="201">
        <v>12.59</v>
      </c>
      <c r="AB80" s="201">
        <v>0</v>
      </c>
      <c r="AC80" s="201">
        <v>0</v>
      </c>
      <c r="AD80" s="201">
        <v>0</v>
      </c>
      <c r="AE80" s="201">
        <v>79.209999999999994</v>
      </c>
      <c r="AF80" s="201">
        <v>0</v>
      </c>
      <c r="AG80" s="201">
        <v>0</v>
      </c>
      <c r="AH80" s="201">
        <v>0</v>
      </c>
      <c r="AI80" s="201">
        <v>131.96</v>
      </c>
      <c r="AJ80" s="201">
        <v>0</v>
      </c>
      <c r="AK80" s="201">
        <v>0</v>
      </c>
      <c r="AL80" s="201">
        <v>0</v>
      </c>
      <c r="AM80" s="201">
        <v>297.32</v>
      </c>
      <c r="AN80" s="201">
        <v>0</v>
      </c>
      <c r="AO80">
        <v>0</v>
      </c>
      <c r="AP80" s="201">
        <v>118.47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4.71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494.42</v>
      </c>
      <c r="L81" s="201">
        <v>17.48</v>
      </c>
      <c r="M81" s="201">
        <v>63.94</v>
      </c>
      <c r="N81" s="201">
        <v>52.97</v>
      </c>
      <c r="O81" s="201">
        <v>74.040000000000006</v>
      </c>
      <c r="P81" s="201">
        <v>30</v>
      </c>
      <c r="Q81" s="201">
        <v>9.6300000000000008</v>
      </c>
      <c r="R81" s="201">
        <v>19.14</v>
      </c>
      <c r="S81" s="201">
        <v>11.78</v>
      </c>
      <c r="T81" s="201">
        <v>1.42</v>
      </c>
      <c r="U81" s="201">
        <v>59.64</v>
      </c>
      <c r="V81" s="201">
        <v>8.83</v>
      </c>
      <c r="W81" s="201">
        <v>18.8</v>
      </c>
      <c r="X81" s="201">
        <v>62.45</v>
      </c>
      <c r="Y81" s="201">
        <v>0</v>
      </c>
      <c r="Z81">
        <v>0</v>
      </c>
      <c r="AA81" s="201">
        <v>12.59</v>
      </c>
      <c r="AB81" s="201">
        <v>0</v>
      </c>
      <c r="AC81" s="201">
        <v>0</v>
      </c>
      <c r="AD81" s="201">
        <v>0</v>
      </c>
      <c r="AE81" s="201">
        <v>79.209999999999994</v>
      </c>
      <c r="AF81" s="201">
        <v>0</v>
      </c>
      <c r="AG81" s="201">
        <v>0</v>
      </c>
      <c r="AH81" s="201">
        <v>0</v>
      </c>
      <c r="AI81" s="201">
        <v>131.96</v>
      </c>
      <c r="AJ81" s="201">
        <v>0</v>
      </c>
      <c r="AK81" s="201">
        <v>0</v>
      </c>
      <c r="AL81" s="201">
        <v>0</v>
      </c>
      <c r="AM81" s="201">
        <v>297.32</v>
      </c>
      <c r="AN81" s="201">
        <v>0</v>
      </c>
      <c r="AO81">
        <v>0</v>
      </c>
      <c r="AP81" s="201">
        <v>118.47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4.71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494.42</v>
      </c>
      <c r="L82" s="201">
        <v>17.48</v>
      </c>
      <c r="M82" s="201">
        <v>63.94</v>
      </c>
      <c r="N82" s="201">
        <v>52.97</v>
      </c>
      <c r="O82" s="201">
        <v>74.040000000000006</v>
      </c>
      <c r="P82" s="201">
        <v>30</v>
      </c>
      <c r="Q82" s="201">
        <v>9.6300000000000008</v>
      </c>
      <c r="R82" s="201">
        <v>19.14</v>
      </c>
      <c r="S82" s="201">
        <v>11.78</v>
      </c>
      <c r="T82" s="201">
        <v>1.42</v>
      </c>
      <c r="U82" s="201">
        <v>59.64</v>
      </c>
      <c r="V82" s="201">
        <v>8.83</v>
      </c>
      <c r="W82" s="201">
        <v>18.8</v>
      </c>
      <c r="X82" s="201">
        <v>62.45</v>
      </c>
      <c r="Y82" s="201">
        <v>0</v>
      </c>
      <c r="Z82">
        <v>0</v>
      </c>
      <c r="AA82" s="201">
        <v>12.59</v>
      </c>
      <c r="AB82" s="201">
        <v>0</v>
      </c>
      <c r="AC82" s="201">
        <v>0</v>
      </c>
      <c r="AD82" s="201">
        <v>0</v>
      </c>
      <c r="AE82" s="201">
        <v>79.209999999999994</v>
      </c>
      <c r="AF82" s="201">
        <v>0</v>
      </c>
      <c r="AG82" s="201">
        <v>0</v>
      </c>
      <c r="AH82" s="201">
        <v>0</v>
      </c>
      <c r="AI82" s="201">
        <v>131.96</v>
      </c>
      <c r="AJ82" s="201">
        <v>0</v>
      </c>
      <c r="AK82" s="201">
        <v>0</v>
      </c>
      <c r="AL82" s="201">
        <v>0</v>
      </c>
      <c r="AM82" s="201">
        <v>297.32</v>
      </c>
      <c r="AN82" s="201">
        <v>0</v>
      </c>
      <c r="AO82">
        <v>0</v>
      </c>
      <c r="AP82" s="201">
        <v>118.47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4.71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494.42</v>
      </c>
      <c r="L83" s="201">
        <v>17.48</v>
      </c>
      <c r="M83" s="201">
        <v>63.94</v>
      </c>
      <c r="N83" s="201">
        <v>52.97</v>
      </c>
      <c r="O83" s="201">
        <v>74.040000000000006</v>
      </c>
      <c r="P83" s="201">
        <v>30</v>
      </c>
      <c r="Q83" s="201">
        <v>9.6300000000000008</v>
      </c>
      <c r="R83" s="201">
        <v>19.14</v>
      </c>
      <c r="S83" s="201">
        <v>11.78</v>
      </c>
      <c r="T83" s="201">
        <v>1.42</v>
      </c>
      <c r="U83" s="201">
        <v>59.64</v>
      </c>
      <c r="V83" s="201">
        <v>8.83</v>
      </c>
      <c r="W83" s="201">
        <v>18.8</v>
      </c>
      <c r="X83" s="201">
        <v>62.45</v>
      </c>
      <c r="Y83" s="201">
        <v>0</v>
      </c>
      <c r="Z83">
        <v>0</v>
      </c>
      <c r="AA83" s="201">
        <v>12.59</v>
      </c>
      <c r="AB83" s="201">
        <v>0</v>
      </c>
      <c r="AC83" s="201">
        <v>0</v>
      </c>
      <c r="AD83" s="201">
        <v>0</v>
      </c>
      <c r="AE83" s="201">
        <v>79.209999999999994</v>
      </c>
      <c r="AF83" s="201">
        <v>0</v>
      </c>
      <c r="AG83" s="201">
        <v>0</v>
      </c>
      <c r="AH83" s="201">
        <v>0</v>
      </c>
      <c r="AI83" s="201">
        <v>131.96</v>
      </c>
      <c r="AJ83" s="201">
        <v>0</v>
      </c>
      <c r="AK83" s="201">
        <v>0</v>
      </c>
      <c r="AL83" s="201">
        <v>0</v>
      </c>
      <c r="AM83" s="201">
        <v>300.32</v>
      </c>
      <c r="AN83" s="201">
        <v>0</v>
      </c>
      <c r="AO83">
        <v>0</v>
      </c>
      <c r="AP83" s="201">
        <v>118.47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4.71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494.42</v>
      </c>
      <c r="L84" s="201">
        <v>17.48</v>
      </c>
      <c r="M84" s="201">
        <v>63.94</v>
      </c>
      <c r="N84" s="201">
        <v>52.97</v>
      </c>
      <c r="O84" s="201">
        <v>74.040000000000006</v>
      </c>
      <c r="P84" s="201">
        <v>30</v>
      </c>
      <c r="Q84" s="201">
        <v>9.6300000000000008</v>
      </c>
      <c r="R84" s="201">
        <v>19.14</v>
      </c>
      <c r="S84" s="201">
        <v>11.78</v>
      </c>
      <c r="T84" s="201">
        <v>1.42</v>
      </c>
      <c r="U84" s="201">
        <v>59.64</v>
      </c>
      <c r="V84" s="201">
        <v>8.83</v>
      </c>
      <c r="W84" s="201">
        <v>18.8</v>
      </c>
      <c r="X84" s="201">
        <v>62.45</v>
      </c>
      <c r="Y84" s="201">
        <v>0</v>
      </c>
      <c r="Z84">
        <v>0</v>
      </c>
      <c r="AA84" s="201">
        <v>12.59</v>
      </c>
      <c r="AB84" s="201">
        <v>0</v>
      </c>
      <c r="AC84" s="201">
        <v>0</v>
      </c>
      <c r="AD84" s="201">
        <v>0</v>
      </c>
      <c r="AE84" s="201">
        <v>79.209999999999994</v>
      </c>
      <c r="AF84" s="201">
        <v>0</v>
      </c>
      <c r="AG84" s="201">
        <v>0</v>
      </c>
      <c r="AH84" s="201">
        <v>0</v>
      </c>
      <c r="AI84" s="201">
        <v>131.96</v>
      </c>
      <c r="AJ84" s="201">
        <v>0</v>
      </c>
      <c r="AK84" s="201">
        <v>0</v>
      </c>
      <c r="AL84" s="201">
        <v>0</v>
      </c>
      <c r="AM84" s="201">
        <v>300.32</v>
      </c>
      <c r="AN84" s="201">
        <v>0</v>
      </c>
      <c r="AO84">
        <v>0</v>
      </c>
      <c r="AP84" s="201">
        <v>118.47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4.71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494.42</v>
      </c>
      <c r="L85" s="201">
        <v>17.48</v>
      </c>
      <c r="M85" s="201">
        <v>63.94</v>
      </c>
      <c r="N85" s="201">
        <v>52.97</v>
      </c>
      <c r="O85" s="201">
        <v>74.040000000000006</v>
      </c>
      <c r="P85" s="201">
        <v>30</v>
      </c>
      <c r="Q85" s="201">
        <v>9.6300000000000008</v>
      </c>
      <c r="R85" s="201">
        <v>19.14</v>
      </c>
      <c r="S85" s="201">
        <v>11.78</v>
      </c>
      <c r="T85" s="201">
        <v>1.42</v>
      </c>
      <c r="U85" s="201">
        <v>59.64</v>
      </c>
      <c r="V85" s="201">
        <v>8.83</v>
      </c>
      <c r="W85" s="201">
        <v>18.8</v>
      </c>
      <c r="X85" s="201">
        <v>62.45</v>
      </c>
      <c r="Y85" s="201">
        <v>0</v>
      </c>
      <c r="Z85">
        <v>0</v>
      </c>
      <c r="AA85" s="201">
        <v>12.59</v>
      </c>
      <c r="AB85" s="201">
        <v>0</v>
      </c>
      <c r="AC85" s="201">
        <v>0</v>
      </c>
      <c r="AD85" s="201">
        <v>0</v>
      </c>
      <c r="AE85" s="201">
        <v>79.209999999999994</v>
      </c>
      <c r="AF85" s="201">
        <v>0</v>
      </c>
      <c r="AG85" s="201">
        <v>0</v>
      </c>
      <c r="AH85" s="201">
        <v>0</v>
      </c>
      <c r="AI85" s="201">
        <v>131.96</v>
      </c>
      <c r="AJ85" s="201">
        <v>0</v>
      </c>
      <c r="AK85" s="201">
        <v>0</v>
      </c>
      <c r="AL85" s="201">
        <v>0</v>
      </c>
      <c r="AM85" s="201">
        <v>297.2</v>
      </c>
      <c r="AN85" s="201">
        <v>0</v>
      </c>
      <c r="AO85">
        <v>0</v>
      </c>
      <c r="AP85" s="201">
        <v>118.47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4.71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494.42</v>
      </c>
      <c r="L86" s="201">
        <v>17.48</v>
      </c>
      <c r="M86" s="201">
        <v>63.94</v>
      </c>
      <c r="N86" s="201">
        <v>52.97</v>
      </c>
      <c r="O86" s="201">
        <v>74.040000000000006</v>
      </c>
      <c r="P86" s="201">
        <v>30</v>
      </c>
      <c r="Q86" s="201">
        <v>9.6300000000000008</v>
      </c>
      <c r="R86" s="201">
        <v>19.14</v>
      </c>
      <c r="S86" s="201">
        <v>11.78</v>
      </c>
      <c r="T86" s="201">
        <v>1.42</v>
      </c>
      <c r="U86" s="201">
        <v>59.64</v>
      </c>
      <c r="V86" s="201">
        <v>8.83</v>
      </c>
      <c r="W86" s="201">
        <v>18.8</v>
      </c>
      <c r="X86" s="201">
        <v>62.45</v>
      </c>
      <c r="Y86" s="201">
        <v>0</v>
      </c>
      <c r="Z86">
        <v>0</v>
      </c>
      <c r="AA86" s="201">
        <v>12.59</v>
      </c>
      <c r="AB86" s="201">
        <v>0</v>
      </c>
      <c r="AC86" s="201">
        <v>0</v>
      </c>
      <c r="AD86" s="201">
        <v>0</v>
      </c>
      <c r="AE86" s="201">
        <v>79.209999999999994</v>
      </c>
      <c r="AF86" s="201">
        <v>0</v>
      </c>
      <c r="AG86" s="201">
        <v>0</v>
      </c>
      <c r="AH86" s="201">
        <v>0</v>
      </c>
      <c r="AI86" s="201">
        <v>131.96</v>
      </c>
      <c r="AJ86" s="201">
        <v>0</v>
      </c>
      <c r="AK86" s="201">
        <v>0</v>
      </c>
      <c r="AL86" s="201">
        <v>0</v>
      </c>
      <c r="AM86" s="201">
        <v>357.2</v>
      </c>
      <c r="AN86" s="201">
        <v>0</v>
      </c>
      <c r="AO86">
        <v>0</v>
      </c>
      <c r="AP86" s="201">
        <v>118.47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4.71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494.42</v>
      </c>
      <c r="L87" s="201">
        <v>17.48</v>
      </c>
      <c r="M87" s="201">
        <v>63.94</v>
      </c>
      <c r="N87" s="201">
        <v>52.97</v>
      </c>
      <c r="O87" s="201">
        <v>74.040000000000006</v>
      </c>
      <c r="P87" s="201">
        <v>30</v>
      </c>
      <c r="Q87" s="201">
        <v>9.6300000000000008</v>
      </c>
      <c r="R87" s="201">
        <v>19.14</v>
      </c>
      <c r="S87" s="201">
        <v>11.78</v>
      </c>
      <c r="T87" s="201">
        <v>1.42</v>
      </c>
      <c r="U87" s="201">
        <v>59.64</v>
      </c>
      <c r="V87" s="201">
        <v>8.83</v>
      </c>
      <c r="W87" s="201">
        <v>18.8</v>
      </c>
      <c r="X87" s="201">
        <v>62.45</v>
      </c>
      <c r="Y87" s="201">
        <v>0</v>
      </c>
      <c r="Z87">
        <v>0</v>
      </c>
      <c r="AA87" s="201">
        <v>12.99</v>
      </c>
      <c r="AB87" s="201">
        <v>0</v>
      </c>
      <c r="AC87" s="201">
        <v>0</v>
      </c>
      <c r="AD87" s="201">
        <v>0</v>
      </c>
      <c r="AE87" s="201">
        <v>79.209999999999994</v>
      </c>
      <c r="AF87" s="201">
        <v>0</v>
      </c>
      <c r="AG87" s="201">
        <v>0</v>
      </c>
      <c r="AH87" s="201">
        <v>0</v>
      </c>
      <c r="AI87" s="201">
        <v>131.96</v>
      </c>
      <c r="AJ87" s="201">
        <v>0</v>
      </c>
      <c r="AK87" s="201">
        <v>0</v>
      </c>
      <c r="AL87" s="201">
        <v>0</v>
      </c>
      <c r="AM87" s="201">
        <v>432.41</v>
      </c>
      <c r="AN87" s="201">
        <v>0</v>
      </c>
      <c r="AO87">
        <v>0</v>
      </c>
      <c r="AP87" s="201">
        <v>118.47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4.71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494.42</v>
      </c>
      <c r="L88" s="201">
        <v>17.48</v>
      </c>
      <c r="M88" s="201">
        <v>63.94</v>
      </c>
      <c r="N88" s="201">
        <v>52.97</v>
      </c>
      <c r="O88" s="201">
        <v>74.040000000000006</v>
      </c>
      <c r="P88" s="201">
        <v>30</v>
      </c>
      <c r="Q88" s="201">
        <v>9.6300000000000008</v>
      </c>
      <c r="R88" s="201">
        <v>19.14</v>
      </c>
      <c r="S88" s="201">
        <v>11.78</v>
      </c>
      <c r="T88" s="201">
        <v>1.42</v>
      </c>
      <c r="U88" s="201">
        <v>59.64</v>
      </c>
      <c r="V88" s="201">
        <v>8.83</v>
      </c>
      <c r="W88" s="201">
        <v>18.8</v>
      </c>
      <c r="X88" s="201">
        <v>62.45</v>
      </c>
      <c r="Y88" s="201">
        <v>0</v>
      </c>
      <c r="Z88">
        <v>0</v>
      </c>
      <c r="AA88" s="201">
        <v>12.99</v>
      </c>
      <c r="AB88" s="201">
        <v>0</v>
      </c>
      <c r="AC88" s="201">
        <v>0</v>
      </c>
      <c r="AD88" s="201">
        <v>0</v>
      </c>
      <c r="AE88" s="201">
        <v>79.209999999999994</v>
      </c>
      <c r="AF88" s="201">
        <v>0</v>
      </c>
      <c r="AG88" s="201">
        <v>0</v>
      </c>
      <c r="AH88" s="201">
        <v>0</v>
      </c>
      <c r="AI88" s="201">
        <v>131.96</v>
      </c>
      <c r="AJ88" s="201">
        <v>0</v>
      </c>
      <c r="AK88" s="201">
        <v>0</v>
      </c>
      <c r="AL88" s="201">
        <v>0</v>
      </c>
      <c r="AM88" s="201">
        <v>398.02</v>
      </c>
      <c r="AN88" s="201">
        <v>0</v>
      </c>
      <c r="AO88">
        <v>0</v>
      </c>
      <c r="AP88" s="201">
        <v>118.47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4.71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12.44</v>
      </c>
      <c r="E89" s="201">
        <v>0</v>
      </c>
      <c r="F89" s="201">
        <v>0</v>
      </c>
      <c r="G89" s="201">
        <v>20.46</v>
      </c>
      <c r="H89" s="201">
        <v>0</v>
      </c>
      <c r="I89" s="201">
        <v>0</v>
      </c>
      <c r="J89" s="201">
        <v>55.21</v>
      </c>
      <c r="K89" s="201">
        <v>494.42</v>
      </c>
      <c r="L89" s="201">
        <v>17.48</v>
      </c>
      <c r="M89" s="201">
        <v>63.94</v>
      </c>
      <c r="N89" s="201">
        <v>52.97</v>
      </c>
      <c r="O89" s="201">
        <v>74.040000000000006</v>
      </c>
      <c r="P89" s="201">
        <v>34.08</v>
      </c>
      <c r="Q89" s="201">
        <v>9.6300000000000008</v>
      </c>
      <c r="R89" s="201">
        <v>19.14</v>
      </c>
      <c r="S89" s="201">
        <v>11.78</v>
      </c>
      <c r="T89" s="201">
        <v>1.42</v>
      </c>
      <c r="U89" s="201">
        <v>59.64</v>
      </c>
      <c r="V89" s="201">
        <v>8.83</v>
      </c>
      <c r="W89" s="201">
        <v>18.8</v>
      </c>
      <c r="X89" s="201">
        <v>62.45</v>
      </c>
      <c r="Y89" s="201">
        <v>0</v>
      </c>
      <c r="Z89">
        <v>0</v>
      </c>
      <c r="AA89" s="201">
        <v>12.99</v>
      </c>
      <c r="AB89" s="201">
        <v>0</v>
      </c>
      <c r="AC89" s="201">
        <v>0</v>
      </c>
      <c r="AD89" s="201">
        <v>0</v>
      </c>
      <c r="AE89" s="201">
        <v>79.209999999999994</v>
      </c>
      <c r="AF89" s="201">
        <v>0</v>
      </c>
      <c r="AG89" s="201">
        <v>0</v>
      </c>
      <c r="AH89" s="201">
        <v>0</v>
      </c>
      <c r="AI89" s="201">
        <v>131.96</v>
      </c>
      <c r="AJ89" s="201">
        <v>0</v>
      </c>
      <c r="AK89" s="201">
        <v>0</v>
      </c>
      <c r="AL89" s="201">
        <v>0</v>
      </c>
      <c r="AM89" s="201">
        <v>347.74</v>
      </c>
      <c r="AN89" s="201">
        <v>0</v>
      </c>
      <c r="AO89">
        <v>0</v>
      </c>
      <c r="AP89" s="201">
        <v>118.47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4.71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45.72</v>
      </c>
      <c r="E90" s="201">
        <v>0</v>
      </c>
      <c r="F90" s="201">
        <v>0</v>
      </c>
      <c r="G90" s="201">
        <v>76.64</v>
      </c>
      <c r="H90" s="201">
        <v>0</v>
      </c>
      <c r="I90" s="201">
        <v>0</v>
      </c>
      <c r="J90" s="201">
        <v>92.53</v>
      </c>
      <c r="K90" s="201">
        <v>494.42</v>
      </c>
      <c r="L90" s="201">
        <v>17.48</v>
      </c>
      <c r="M90" s="201">
        <v>63.94</v>
      </c>
      <c r="N90" s="201">
        <v>52.97</v>
      </c>
      <c r="O90" s="201">
        <v>74.040000000000006</v>
      </c>
      <c r="P90" s="201">
        <v>34.08</v>
      </c>
      <c r="Q90" s="201">
        <v>9.6300000000000008</v>
      </c>
      <c r="R90" s="201">
        <v>19.14</v>
      </c>
      <c r="S90" s="201">
        <v>11.78</v>
      </c>
      <c r="T90" s="201">
        <v>1.42</v>
      </c>
      <c r="U90" s="201">
        <v>59.64</v>
      </c>
      <c r="V90" s="201">
        <v>8.83</v>
      </c>
      <c r="W90" s="201">
        <v>18.8</v>
      </c>
      <c r="X90" s="201">
        <v>62.45</v>
      </c>
      <c r="Y90" s="201">
        <v>0</v>
      </c>
      <c r="Z90">
        <v>0</v>
      </c>
      <c r="AA90" s="201">
        <v>12.99</v>
      </c>
      <c r="AB90" s="201">
        <v>0</v>
      </c>
      <c r="AC90" s="201">
        <v>0</v>
      </c>
      <c r="AD90" s="201">
        <v>0</v>
      </c>
      <c r="AE90" s="201">
        <v>79.209999999999994</v>
      </c>
      <c r="AF90" s="201">
        <v>0</v>
      </c>
      <c r="AG90" s="201">
        <v>0</v>
      </c>
      <c r="AH90" s="201">
        <v>0</v>
      </c>
      <c r="AI90" s="201">
        <v>131.96</v>
      </c>
      <c r="AJ90" s="201">
        <v>0</v>
      </c>
      <c r="AK90" s="201">
        <v>0</v>
      </c>
      <c r="AL90" s="201">
        <v>0</v>
      </c>
      <c r="AM90" s="201">
        <v>347.74</v>
      </c>
      <c r="AN90" s="201">
        <v>0</v>
      </c>
      <c r="AO90">
        <v>0</v>
      </c>
      <c r="AP90" s="201">
        <v>118.47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4.71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26.61</v>
      </c>
      <c r="E91" s="201">
        <v>0</v>
      </c>
      <c r="F91" s="201">
        <v>0</v>
      </c>
      <c r="G91" s="201">
        <v>40.9</v>
      </c>
      <c r="H91" s="201">
        <v>0</v>
      </c>
      <c r="I91" s="201">
        <v>0</v>
      </c>
      <c r="J91" s="201">
        <v>92.53</v>
      </c>
      <c r="K91" s="201">
        <v>494.42</v>
      </c>
      <c r="L91" s="201">
        <v>17.48</v>
      </c>
      <c r="M91" s="201">
        <v>63.94</v>
      </c>
      <c r="N91" s="201">
        <v>52.97</v>
      </c>
      <c r="O91" s="201">
        <v>74.040000000000006</v>
      </c>
      <c r="P91" s="201">
        <v>34.08</v>
      </c>
      <c r="Q91" s="201">
        <v>9.6300000000000008</v>
      </c>
      <c r="R91" s="201">
        <v>19.14</v>
      </c>
      <c r="S91" s="201">
        <v>11.78</v>
      </c>
      <c r="T91" s="201">
        <v>1.42</v>
      </c>
      <c r="U91" s="201">
        <v>59.64</v>
      </c>
      <c r="V91" s="201">
        <v>8.83</v>
      </c>
      <c r="W91" s="201">
        <v>18.8</v>
      </c>
      <c r="X91" s="201">
        <v>62.45</v>
      </c>
      <c r="Y91" s="201">
        <v>0</v>
      </c>
      <c r="Z91">
        <v>0</v>
      </c>
      <c r="AA91" s="201">
        <v>12.99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131.96</v>
      </c>
      <c r="AJ91" s="201">
        <v>0</v>
      </c>
      <c r="AK91" s="201">
        <v>0</v>
      </c>
      <c r="AL91" s="201">
        <v>0</v>
      </c>
      <c r="AM91" s="201">
        <v>396.88</v>
      </c>
      <c r="AN91" s="201">
        <v>0</v>
      </c>
      <c r="AO91">
        <v>0</v>
      </c>
      <c r="AP91" s="201">
        <v>118.47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4.71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26.61</v>
      </c>
      <c r="E92" s="201">
        <v>0</v>
      </c>
      <c r="F92" s="201">
        <v>0</v>
      </c>
      <c r="G92" s="201">
        <v>40.9</v>
      </c>
      <c r="H92" s="201">
        <v>0</v>
      </c>
      <c r="I92" s="201">
        <v>0</v>
      </c>
      <c r="J92" s="201">
        <v>92.53</v>
      </c>
      <c r="K92" s="201">
        <v>494.42</v>
      </c>
      <c r="L92" s="201">
        <v>17.48</v>
      </c>
      <c r="M92" s="201">
        <v>63.94</v>
      </c>
      <c r="N92" s="201">
        <v>52.97</v>
      </c>
      <c r="O92" s="201">
        <v>74.040000000000006</v>
      </c>
      <c r="P92" s="201">
        <v>34.08</v>
      </c>
      <c r="Q92" s="201">
        <v>9.6300000000000008</v>
      </c>
      <c r="R92" s="201">
        <v>19.14</v>
      </c>
      <c r="S92" s="201">
        <v>11.78</v>
      </c>
      <c r="T92" s="201">
        <v>1.42</v>
      </c>
      <c r="U92" s="201">
        <v>59.64</v>
      </c>
      <c r="V92" s="201">
        <v>8.83</v>
      </c>
      <c r="W92" s="201">
        <v>18.8</v>
      </c>
      <c r="X92" s="201">
        <v>62.45</v>
      </c>
      <c r="Y92" s="201">
        <v>0</v>
      </c>
      <c r="Z92">
        <v>0</v>
      </c>
      <c r="AA92" s="201">
        <v>12.99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131.96</v>
      </c>
      <c r="AJ92" s="201">
        <v>0</v>
      </c>
      <c r="AK92" s="201">
        <v>0</v>
      </c>
      <c r="AL92" s="201">
        <v>0</v>
      </c>
      <c r="AM92" s="201">
        <v>396.88</v>
      </c>
      <c r="AN92" s="201">
        <v>0</v>
      </c>
      <c r="AO92">
        <v>0</v>
      </c>
      <c r="AP92" s="201">
        <v>118.47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4.71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23.2</v>
      </c>
      <c r="E93" s="201">
        <v>0</v>
      </c>
      <c r="F93" s="201">
        <v>0</v>
      </c>
      <c r="G93" s="201">
        <v>35.729999999999997</v>
      </c>
      <c r="H93" s="201">
        <v>0</v>
      </c>
      <c r="I93" s="201">
        <v>0</v>
      </c>
      <c r="J93" s="201">
        <v>35.58</v>
      </c>
      <c r="K93" s="201">
        <v>494.42</v>
      </c>
      <c r="L93" s="201">
        <v>17.48</v>
      </c>
      <c r="M93" s="201">
        <v>63.94</v>
      </c>
      <c r="N93" s="201">
        <v>52.97</v>
      </c>
      <c r="O93" s="201">
        <v>74.040000000000006</v>
      </c>
      <c r="P93" s="201">
        <v>34.08</v>
      </c>
      <c r="Q93" s="201">
        <v>9.6300000000000008</v>
      </c>
      <c r="R93" s="201">
        <v>19.14</v>
      </c>
      <c r="S93" s="201">
        <v>11.78</v>
      </c>
      <c r="T93" s="201">
        <v>1.42</v>
      </c>
      <c r="U93" s="201">
        <v>59.64</v>
      </c>
      <c r="V93" s="201">
        <v>8.83</v>
      </c>
      <c r="W93" s="201">
        <v>18.8</v>
      </c>
      <c r="X93" s="201">
        <v>62.45</v>
      </c>
      <c r="Y93" s="201">
        <v>0</v>
      </c>
      <c r="Z93">
        <v>0</v>
      </c>
      <c r="AA93" s="201">
        <v>12.99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131.96</v>
      </c>
      <c r="AJ93" s="201">
        <v>0</v>
      </c>
      <c r="AK93" s="201">
        <v>0</v>
      </c>
      <c r="AL93" s="201">
        <v>0</v>
      </c>
      <c r="AM93" s="201">
        <v>396.88</v>
      </c>
      <c r="AN93" s="201">
        <v>0</v>
      </c>
      <c r="AO93">
        <v>0</v>
      </c>
      <c r="AP93" s="201">
        <v>118.47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4.71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23.2</v>
      </c>
      <c r="E94" s="201">
        <v>0</v>
      </c>
      <c r="F94" s="201">
        <v>0</v>
      </c>
      <c r="G94" s="201">
        <v>35.729999999999997</v>
      </c>
      <c r="H94" s="201">
        <v>0</v>
      </c>
      <c r="I94" s="201">
        <v>0</v>
      </c>
      <c r="J94" s="201">
        <v>35.58</v>
      </c>
      <c r="K94" s="201">
        <v>494.42</v>
      </c>
      <c r="L94" s="201">
        <v>17.48</v>
      </c>
      <c r="M94" s="201">
        <v>63.94</v>
      </c>
      <c r="N94" s="201">
        <v>52.97</v>
      </c>
      <c r="O94" s="201">
        <v>74.040000000000006</v>
      </c>
      <c r="P94" s="201">
        <v>34.08</v>
      </c>
      <c r="Q94" s="201">
        <v>9.6300000000000008</v>
      </c>
      <c r="R94" s="201">
        <v>19.14</v>
      </c>
      <c r="S94" s="201">
        <v>11.78</v>
      </c>
      <c r="T94" s="201">
        <v>1.42</v>
      </c>
      <c r="U94" s="201">
        <v>59.64</v>
      </c>
      <c r="V94" s="201">
        <v>8.83</v>
      </c>
      <c r="W94" s="201">
        <v>18.8</v>
      </c>
      <c r="X94" s="201">
        <v>62.45</v>
      </c>
      <c r="Y94" s="201">
        <v>0</v>
      </c>
      <c r="Z94">
        <v>0</v>
      </c>
      <c r="AA94" s="201">
        <v>12.99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131.96</v>
      </c>
      <c r="AJ94" s="201">
        <v>0</v>
      </c>
      <c r="AK94" s="201">
        <v>0</v>
      </c>
      <c r="AL94" s="201">
        <v>0</v>
      </c>
      <c r="AM94" s="201">
        <v>396.88</v>
      </c>
      <c r="AN94" s="201">
        <v>0</v>
      </c>
      <c r="AO94">
        <v>0</v>
      </c>
      <c r="AP94" s="201">
        <v>118.47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4.71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23.55</v>
      </c>
      <c r="E95" s="201">
        <v>0</v>
      </c>
      <c r="F95" s="201">
        <v>0</v>
      </c>
      <c r="G95" s="201">
        <v>35.729999999999997</v>
      </c>
      <c r="H95" s="201">
        <v>0</v>
      </c>
      <c r="I95" s="201">
        <v>0</v>
      </c>
      <c r="J95" s="201">
        <v>35.58</v>
      </c>
      <c r="K95" s="201">
        <v>494.42</v>
      </c>
      <c r="L95" s="201">
        <v>17.48</v>
      </c>
      <c r="M95" s="201">
        <v>63.94</v>
      </c>
      <c r="N95" s="201">
        <v>52.97</v>
      </c>
      <c r="O95" s="201">
        <v>74.040000000000006</v>
      </c>
      <c r="P95" s="201">
        <v>34.08</v>
      </c>
      <c r="Q95" s="201">
        <v>9.6300000000000008</v>
      </c>
      <c r="R95" s="201">
        <v>19.14</v>
      </c>
      <c r="S95" s="201">
        <v>11.78</v>
      </c>
      <c r="T95" s="201">
        <v>1.42</v>
      </c>
      <c r="U95" s="201">
        <v>59.64</v>
      </c>
      <c r="V95" s="201">
        <v>8.83</v>
      </c>
      <c r="W95" s="201">
        <v>18.8</v>
      </c>
      <c r="X95" s="201">
        <v>62.45</v>
      </c>
      <c r="Y95" s="201">
        <v>0</v>
      </c>
      <c r="Z95">
        <v>0</v>
      </c>
      <c r="AA95" s="201">
        <v>13.38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131.96</v>
      </c>
      <c r="AJ95" s="201">
        <v>0</v>
      </c>
      <c r="AK95" s="201">
        <v>0</v>
      </c>
      <c r="AL95" s="201">
        <v>0</v>
      </c>
      <c r="AM95" s="201">
        <v>396.88</v>
      </c>
      <c r="AN95" s="201">
        <v>0</v>
      </c>
      <c r="AO95">
        <v>0</v>
      </c>
      <c r="AP95" s="201">
        <v>118.47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4.71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23.55</v>
      </c>
      <c r="E96" s="201">
        <v>0</v>
      </c>
      <c r="F96" s="201">
        <v>0</v>
      </c>
      <c r="G96" s="201">
        <v>35.729999999999997</v>
      </c>
      <c r="H96" s="201">
        <v>0</v>
      </c>
      <c r="I96" s="201">
        <v>0</v>
      </c>
      <c r="J96" s="201">
        <v>35.58</v>
      </c>
      <c r="K96" s="201">
        <v>494.42</v>
      </c>
      <c r="L96" s="201">
        <v>17.48</v>
      </c>
      <c r="M96" s="201">
        <v>63.94</v>
      </c>
      <c r="N96" s="201">
        <v>52.97</v>
      </c>
      <c r="O96" s="201">
        <v>74.040000000000006</v>
      </c>
      <c r="P96" s="201">
        <v>34.08</v>
      </c>
      <c r="Q96" s="201">
        <v>9.6300000000000008</v>
      </c>
      <c r="R96" s="201">
        <v>19.14</v>
      </c>
      <c r="S96" s="201">
        <v>11.78</v>
      </c>
      <c r="T96" s="201">
        <v>1.42</v>
      </c>
      <c r="U96" s="201">
        <v>59.64</v>
      </c>
      <c r="V96" s="201">
        <v>8.83</v>
      </c>
      <c r="W96" s="201">
        <v>18.8</v>
      </c>
      <c r="X96" s="201">
        <v>62.45</v>
      </c>
      <c r="Y96" s="201">
        <v>0</v>
      </c>
      <c r="Z96">
        <v>0</v>
      </c>
      <c r="AA96" s="201">
        <v>13.38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131.96</v>
      </c>
      <c r="AJ96" s="201">
        <v>0</v>
      </c>
      <c r="AK96" s="201">
        <v>0</v>
      </c>
      <c r="AL96" s="201">
        <v>0</v>
      </c>
      <c r="AM96" s="201">
        <v>396.88</v>
      </c>
      <c r="AN96" s="201">
        <v>0</v>
      </c>
      <c r="AO96">
        <v>0</v>
      </c>
      <c r="AP96" s="201">
        <v>118.47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4.71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23.55</v>
      </c>
      <c r="E97" s="201">
        <v>0</v>
      </c>
      <c r="F97" s="201">
        <v>0</v>
      </c>
      <c r="G97" s="201">
        <v>35.729999999999997</v>
      </c>
      <c r="H97" s="201">
        <v>0</v>
      </c>
      <c r="I97" s="201">
        <v>0</v>
      </c>
      <c r="J97" s="201">
        <v>35.58</v>
      </c>
      <c r="K97" s="201">
        <v>494.42</v>
      </c>
      <c r="L97" s="201">
        <v>17.48</v>
      </c>
      <c r="M97" s="201">
        <v>63.94</v>
      </c>
      <c r="N97" s="201">
        <v>52.97</v>
      </c>
      <c r="O97" s="201">
        <v>74.040000000000006</v>
      </c>
      <c r="P97" s="201">
        <v>34.08</v>
      </c>
      <c r="Q97" s="201">
        <v>9.6300000000000008</v>
      </c>
      <c r="R97" s="201">
        <v>19.14</v>
      </c>
      <c r="S97" s="201">
        <v>11.78</v>
      </c>
      <c r="T97" s="201">
        <v>1.42</v>
      </c>
      <c r="U97" s="201">
        <v>59.64</v>
      </c>
      <c r="V97" s="201">
        <v>8.83</v>
      </c>
      <c r="W97" s="201">
        <v>18.8</v>
      </c>
      <c r="X97" s="201">
        <v>62.45</v>
      </c>
      <c r="Y97" s="201">
        <v>0</v>
      </c>
      <c r="Z97">
        <v>0</v>
      </c>
      <c r="AA97" s="201">
        <v>13.38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131.96</v>
      </c>
      <c r="AJ97" s="201">
        <v>0</v>
      </c>
      <c r="AK97" s="201">
        <v>0</v>
      </c>
      <c r="AL97" s="201">
        <v>0</v>
      </c>
      <c r="AM97" s="201">
        <v>396.88</v>
      </c>
      <c r="AN97" s="201">
        <v>0</v>
      </c>
      <c r="AO97">
        <v>0</v>
      </c>
      <c r="AP97" s="201">
        <v>118.47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4.71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23.55</v>
      </c>
      <c r="E98" s="201">
        <v>0</v>
      </c>
      <c r="F98" s="201">
        <v>0</v>
      </c>
      <c r="G98" s="201">
        <v>35.729999999999997</v>
      </c>
      <c r="H98" s="201">
        <v>0</v>
      </c>
      <c r="I98" s="201">
        <v>0</v>
      </c>
      <c r="J98" s="201">
        <v>35.58</v>
      </c>
      <c r="K98" s="201">
        <v>494.42</v>
      </c>
      <c r="L98" s="201">
        <v>17.48</v>
      </c>
      <c r="M98" s="201">
        <v>63.94</v>
      </c>
      <c r="N98" s="201">
        <v>52.97</v>
      </c>
      <c r="O98" s="201">
        <v>74.040000000000006</v>
      </c>
      <c r="P98" s="201">
        <v>34.08</v>
      </c>
      <c r="Q98" s="201">
        <v>9.6300000000000008</v>
      </c>
      <c r="R98" s="201">
        <v>19.14</v>
      </c>
      <c r="S98" s="201">
        <v>11.78</v>
      </c>
      <c r="T98" s="201">
        <v>1.42</v>
      </c>
      <c r="U98" s="201">
        <v>59.64</v>
      </c>
      <c r="V98" s="201">
        <v>8.83</v>
      </c>
      <c r="W98" s="201">
        <v>18.8</v>
      </c>
      <c r="X98" s="201">
        <v>62.45</v>
      </c>
      <c r="Y98" s="201">
        <v>0</v>
      </c>
      <c r="Z98">
        <v>0</v>
      </c>
      <c r="AA98" s="201">
        <v>13.38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131.96</v>
      </c>
      <c r="AJ98" s="201">
        <v>0</v>
      </c>
      <c r="AK98" s="201">
        <v>0</v>
      </c>
      <c r="AL98" s="201">
        <v>0</v>
      </c>
      <c r="AM98" s="201">
        <v>396.88</v>
      </c>
      <c r="AN98" s="201">
        <v>0</v>
      </c>
      <c r="AO98">
        <v>0</v>
      </c>
      <c r="AP98" s="201">
        <v>118.47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4.71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6.3532500000000006E-2</v>
      </c>
      <c r="E99">
        <f t="shared" si="0"/>
        <v>0</v>
      </c>
      <c r="F99">
        <f t="shared" si="0"/>
        <v>0</v>
      </c>
      <c r="G99">
        <f t="shared" si="0"/>
        <v>9.8807500000000006E-2</v>
      </c>
      <c r="H99">
        <f t="shared" si="0"/>
        <v>0</v>
      </c>
      <c r="I99">
        <f t="shared" si="0"/>
        <v>0</v>
      </c>
      <c r="J99">
        <f t="shared" si="0"/>
        <v>0.13657</v>
      </c>
      <c r="K99">
        <f t="shared" si="0"/>
        <v>10.065967499999987</v>
      </c>
      <c r="L99">
        <f t="shared" si="0"/>
        <v>0.32469750000000025</v>
      </c>
      <c r="M99">
        <f t="shared" si="0"/>
        <v>1.5345599999999977</v>
      </c>
      <c r="N99">
        <f t="shared" si="0"/>
        <v>1.2712799999999995</v>
      </c>
      <c r="O99">
        <f t="shared" si="0"/>
        <v>1.7769599999999994</v>
      </c>
      <c r="P99">
        <f t="shared" si="0"/>
        <v>0.72587499999999983</v>
      </c>
      <c r="Q99">
        <f t="shared" si="0"/>
        <v>0.21920749999999997</v>
      </c>
      <c r="R99">
        <f t="shared" si="0"/>
        <v>0.43358250000000076</v>
      </c>
      <c r="S99">
        <f t="shared" si="0"/>
        <v>0.26745249999999959</v>
      </c>
      <c r="T99">
        <f t="shared" si="0"/>
        <v>3.2727500000000014E-2</v>
      </c>
      <c r="U99">
        <f t="shared" si="0"/>
        <v>1.4245575000000004</v>
      </c>
      <c r="V99">
        <f t="shared" si="0"/>
        <v>0.20237750000000027</v>
      </c>
      <c r="W99">
        <f t="shared" si="0"/>
        <v>0.44809249999999928</v>
      </c>
      <c r="X99">
        <f t="shared" si="0"/>
        <v>1.500427499999998</v>
      </c>
      <c r="Y99">
        <f t="shared" si="0"/>
        <v>0</v>
      </c>
      <c r="Z99">
        <f t="shared" si="0"/>
        <v>0</v>
      </c>
      <c r="AA99">
        <f t="shared" si="0"/>
        <v>0.31292250000000033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1.8337900000000005</v>
      </c>
      <c r="AF99">
        <f t="shared" si="0"/>
        <v>2.8374999999999997E-3</v>
      </c>
      <c r="AG99">
        <f t="shared" si="0"/>
        <v>0</v>
      </c>
      <c r="AH99">
        <f t="shared" si="0"/>
        <v>0</v>
      </c>
      <c r="AI99">
        <f t="shared" si="0"/>
        <v>2.973514999999995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8.3416675000000033</v>
      </c>
      <c r="AN99">
        <f t="shared" si="0"/>
        <v>0</v>
      </c>
      <c r="AO99">
        <f t="shared" si="0"/>
        <v>0</v>
      </c>
      <c r="AP99">
        <f t="shared" si="0"/>
        <v>2.5292324999999996</v>
      </c>
      <c r="AQ99">
        <f t="shared" ref="AQ99:AT99" si="1">SUM(AQ3:AQ98)/4000</f>
        <v>0.82324749999999924</v>
      </c>
      <c r="AR99">
        <f t="shared" si="1"/>
        <v>0.51646000000000003</v>
      </c>
      <c r="AS99">
        <f t="shared" si="1"/>
        <v>0.17071999999999993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0.11303999999999982</v>
      </c>
      <c r="BA99">
        <f t="shared" si="2"/>
        <v>7.4669999999999973E-2</v>
      </c>
      <c r="BB99">
        <f t="shared" si="2"/>
        <v>5.8590000000000066E-2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0.6</v>
      </c>
      <c r="E3" s="201">
        <v>0</v>
      </c>
      <c r="F3" s="201">
        <v>0</v>
      </c>
      <c r="G3" s="201">
        <v>0.34</v>
      </c>
      <c r="H3" s="201">
        <v>0</v>
      </c>
      <c r="I3" s="201">
        <v>0</v>
      </c>
      <c r="J3" s="201">
        <v>0</v>
      </c>
      <c r="K3" s="201">
        <v>158.47</v>
      </c>
      <c r="L3" s="201">
        <v>63.14</v>
      </c>
      <c r="M3" s="201">
        <v>0</v>
      </c>
      <c r="N3" s="201">
        <v>29.13</v>
      </c>
      <c r="O3" s="201">
        <v>48.93</v>
      </c>
      <c r="P3" s="201">
        <v>45.6</v>
      </c>
      <c r="Q3" s="201">
        <v>5.35</v>
      </c>
      <c r="R3" s="201">
        <v>10.4</v>
      </c>
      <c r="S3" s="201">
        <v>6.48</v>
      </c>
      <c r="T3" s="201">
        <v>0</v>
      </c>
      <c r="U3" s="201">
        <v>278.83999999999997</v>
      </c>
      <c r="V3" s="201">
        <v>5.0999999999999996</v>
      </c>
      <c r="W3" s="201">
        <v>10.87</v>
      </c>
      <c r="X3" s="201">
        <v>36.119999999999997</v>
      </c>
      <c r="Y3" s="201">
        <v>0</v>
      </c>
      <c r="Z3">
        <v>0</v>
      </c>
      <c r="AA3" s="201">
        <v>7.87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68.900000000000006</v>
      </c>
      <c r="AN3" s="201">
        <v>0</v>
      </c>
      <c r="AO3">
        <v>0</v>
      </c>
      <c r="AP3" s="201">
        <v>68.510000000000005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158.47</v>
      </c>
      <c r="L4" s="201">
        <v>63.14</v>
      </c>
      <c r="M4" s="201">
        <v>0</v>
      </c>
      <c r="N4" s="201">
        <v>29.13</v>
      </c>
      <c r="O4" s="201">
        <v>48.93</v>
      </c>
      <c r="P4" s="201">
        <v>45.6</v>
      </c>
      <c r="Q4" s="201">
        <v>5.35</v>
      </c>
      <c r="R4" s="201">
        <v>10.4</v>
      </c>
      <c r="S4" s="201">
        <v>6.48</v>
      </c>
      <c r="T4" s="201">
        <v>0</v>
      </c>
      <c r="U4" s="201">
        <v>278.89</v>
      </c>
      <c r="V4" s="201">
        <v>5.0999999999999996</v>
      </c>
      <c r="W4" s="201">
        <v>10.87</v>
      </c>
      <c r="X4" s="201">
        <v>36.119999999999997</v>
      </c>
      <c r="Y4" s="201">
        <v>0</v>
      </c>
      <c r="Z4">
        <v>0</v>
      </c>
      <c r="AA4" s="201">
        <v>7.87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82.03</v>
      </c>
      <c r="AN4" s="201">
        <v>0</v>
      </c>
      <c r="AO4">
        <v>0</v>
      </c>
      <c r="AP4" s="201">
        <v>68.510000000000005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158.47</v>
      </c>
      <c r="L5" s="201">
        <v>63.14</v>
      </c>
      <c r="M5" s="201">
        <v>0</v>
      </c>
      <c r="N5" s="201">
        <v>29.13</v>
      </c>
      <c r="O5" s="201">
        <v>48.93</v>
      </c>
      <c r="P5" s="201">
        <v>63.65</v>
      </c>
      <c r="Q5" s="201">
        <v>5.35</v>
      </c>
      <c r="R5" s="201">
        <v>10.4</v>
      </c>
      <c r="S5" s="201">
        <v>6.48</v>
      </c>
      <c r="T5" s="201">
        <v>0</v>
      </c>
      <c r="U5" s="201">
        <v>278.89</v>
      </c>
      <c r="V5" s="201">
        <v>5.0999999999999996</v>
      </c>
      <c r="W5" s="201">
        <v>10.87</v>
      </c>
      <c r="X5" s="201">
        <v>36.119999999999997</v>
      </c>
      <c r="Y5" s="201">
        <v>0</v>
      </c>
      <c r="Z5">
        <v>0</v>
      </c>
      <c r="AA5" s="201">
        <v>7.87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69.14</v>
      </c>
      <c r="AN5" s="201">
        <v>0</v>
      </c>
      <c r="AO5">
        <v>0</v>
      </c>
      <c r="AP5" s="201">
        <v>68.510000000000005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158.47</v>
      </c>
      <c r="L6" s="201">
        <v>63.14</v>
      </c>
      <c r="M6" s="201">
        <v>0</v>
      </c>
      <c r="N6" s="201">
        <v>29.13</v>
      </c>
      <c r="O6" s="201">
        <v>48.93</v>
      </c>
      <c r="P6" s="201">
        <v>63.92</v>
      </c>
      <c r="Q6" s="201">
        <v>5.35</v>
      </c>
      <c r="R6" s="201">
        <v>10.4</v>
      </c>
      <c r="S6" s="201">
        <v>6.48</v>
      </c>
      <c r="T6" s="201">
        <v>0</v>
      </c>
      <c r="U6" s="201">
        <v>278.89</v>
      </c>
      <c r="V6" s="201">
        <v>5.0999999999999996</v>
      </c>
      <c r="W6" s="201">
        <v>10.87</v>
      </c>
      <c r="X6" s="201">
        <v>36.119999999999997</v>
      </c>
      <c r="Y6" s="201">
        <v>0</v>
      </c>
      <c r="Z6">
        <v>0</v>
      </c>
      <c r="AA6" s="201">
        <v>7.87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70.290000000000006</v>
      </c>
      <c r="AN6" s="201">
        <v>0</v>
      </c>
      <c r="AO6">
        <v>0</v>
      </c>
      <c r="AP6" s="201">
        <v>68.510000000000005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0.38</v>
      </c>
      <c r="E7" s="201">
        <v>0</v>
      </c>
      <c r="F7" s="201">
        <v>0</v>
      </c>
      <c r="G7" s="201">
        <v>0.56000000000000005</v>
      </c>
      <c r="H7" s="201">
        <v>0</v>
      </c>
      <c r="I7" s="201">
        <v>0</v>
      </c>
      <c r="J7" s="201">
        <v>0</v>
      </c>
      <c r="K7" s="201">
        <v>158.47</v>
      </c>
      <c r="L7" s="201">
        <v>63.14</v>
      </c>
      <c r="M7" s="201">
        <v>0</v>
      </c>
      <c r="N7" s="201">
        <v>29.13</v>
      </c>
      <c r="O7" s="201">
        <v>48.93</v>
      </c>
      <c r="P7" s="201">
        <v>63.92</v>
      </c>
      <c r="Q7" s="201">
        <v>5.35</v>
      </c>
      <c r="R7" s="201">
        <v>10.4</v>
      </c>
      <c r="S7" s="201">
        <v>6.48</v>
      </c>
      <c r="T7" s="201">
        <v>0</v>
      </c>
      <c r="U7" s="201">
        <v>278.89</v>
      </c>
      <c r="V7" s="201">
        <v>5.0999999999999996</v>
      </c>
      <c r="W7" s="201">
        <v>10.87</v>
      </c>
      <c r="X7" s="201">
        <v>36.119999999999997</v>
      </c>
      <c r="Y7" s="201">
        <v>0</v>
      </c>
      <c r="Z7">
        <v>0</v>
      </c>
      <c r="AA7" s="201">
        <v>7.87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71.28</v>
      </c>
      <c r="AN7" s="201">
        <v>0</v>
      </c>
      <c r="AO7">
        <v>0</v>
      </c>
      <c r="AP7" s="201">
        <v>68.510000000000005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158.47</v>
      </c>
      <c r="L8" s="201">
        <v>63.14</v>
      </c>
      <c r="M8" s="201">
        <v>0</v>
      </c>
      <c r="N8" s="201">
        <v>29.13</v>
      </c>
      <c r="O8" s="201">
        <v>48.93</v>
      </c>
      <c r="P8" s="201">
        <v>63.92</v>
      </c>
      <c r="Q8" s="201">
        <v>5.35</v>
      </c>
      <c r="R8" s="201">
        <v>10.4</v>
      </c>
      <c r="S8" s="201">
        <v>6.48</v>
      </c>
      <c r="T8" s="201">
        <v>0</v>
      </c>
      <c r="U8" s="201">
        <v>278.89</v>
      </c>
      <c r="V8" s="201">
        <v>5.0999999999999996</v>
      </c>
      <c r="W8" s="201">
        <v>10.87</v>
      </c>
      <c r="X8" s="201">
        <v>36.119999999999997</v>
      </c>
      <c r="Y8" s="201">
        <v>0</v>
      </c>
      <c r="Z8">
        <v>0</v>
      </c>
      <c r="AA8" s="201">
        <v>7.87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72.010000000000005</v>
      </c>
      <c r="AN8" s="201">
        <v>0</v>
      </c>
      <c r="AO8">
        <v>0</v>
      </c>
      <c r="AP8" s="201">
        <v>68.510000000000005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158.47</v>
      </c>
      <c r="L9" s="201">
        <v>63.14</v>
      </c>
      <c r="M9" s="201">
        <v>0</v>
      </c>
      <c r="N9" s="201">
        <v>29.13</v>
      </c>
      <c r="O9" s="201">
        <v>48.93</v>
      </c>
      <c r="P9" s="201">
        <v>63.92</v>
      </c>
      <c r="Q9" s="201">
        <v>5.35</v>
      </c>
      <c r="R9" s="201">
        <v>10.4</v>
      </c>
      <c r="S9" s="201">
        <v>6.48</v>
      </c>
      <c r="T9" s="201">
        <v>0</v>
      </c>
      <c r="U9" s="201">
        <v>278.89</v>
      </c>
      <c r="V9" s="201">
        <v>5.0999999999999996</v>
      </c>
      <c r="W9" s="201">
        <v>10.87</v>
      </c>
      <c r="X9" s="201">
        <v>36.119999999999997</v>
      </c>
      <c r="Y9" s="201">
        <v>0</v>
      </c>
      <c r="Z9">
        <v>0</v>
      </c>
      <c r="AA9" s="201">
        <v>7.87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54.41</v>
      </c>
      <c r="AN9" s="201">
        <v>0</v>
      </c>
      <c r="AO9">
        <v>0</v>
      </c>
      <c r="AP9" s="201">
        <v>68.510000000000005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158.47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63.92</v>
      </c>
      <c r="Q10" s="201">
        <v>5.35</v>
      </c>
      <c r="R10" s="201">
        <v>10.4</v>
      </c>
      <c r="S10" s="201">
        <v>6.48</v>
      </c>
      <c r="T10" s="201">
        <v>0</v>
      </c>
      <c r="U10" s="201">
        <v>278.89</v>
      </c>
      <c r="V10" s="201">
        <v>5.0999999999999996</v>
      </c>
      <c r="W10" s="201">
        <v>10.87</v>
      </c>
      <c r="X10" s="201">
        <v>36.119999999999997</v>
      </c>
      <c r="Y10" s="201">
        <v>0</v>
      </c>
      <c r="Z10">
        <v>0</v>
      </c>
      <c r="AA10" s="201">
        <v>7.87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49.68</v>
      </c>
      <c r="AN10" s="201">
        <v>0</v>
      </c>
      <c r="AO10">
        <v>0</v>
      </c>
      <c r="AP10" s="201">
        <v>68.510000000000005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158.47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63.92</v>
      </c>
      <c r="Q11" s="201">
        <v>5.35</v>
      </c>
      <c r="R11" s="201">
        <v>10.4</v>
      </c>
      <c r="S11" s="201">
        <v>6.48</v>
      </c>
      <c r="T11" s="201">
        <v>0</v>
      </c>
      <c r="U11" s="201">
        <v>278.89</v>
      </c>
      <c r="V11" s="201">
        <v>5.0999999999999996</v>
      </c>
      <c r="W11" s="201">
        <v>10.87</v>
      </c>
      <c r="X11" s="201">
        <v>36.119999999999997</v>
      </c>
      <c r="Y11" s="201">
        <v>0</v>
      </c>
      <c r="Z11">
        <v>0</v>
      </c>
      <c r="AA11" s="201">
        <v>7.87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68.510000000000005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158.47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63.92</v>
      </c>
      <c r="Q12" s="201">
        <v>5.35</v>
      </c>
      <c r="R12" s="201">
        <v>10.4</v>
      </c>
      <c r="S12" s="201">
        <v>6.48</v>
      </c>
      <c r="T12" s="201">
        <v>0</v>
      </c>
      <c r="U12" s="201">
        <v>278.89</v>
      </c>
      <c r="V12" s="201">
        <v>5.0999999999999996</v>
      </c>
      <c r="W12" s="201">
        <v>10.87</v>
      </c>
      <c r="X12" s="201">
        <v>36.119999999999997</v>
      </c>
      <c r="Y12" s="201">
        <v>0</v>
      </c>
      <c r="Z12">
        <v>0</v>
      </c>
      <c r="AA12" s="201">
        <v>7.87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68.510000000000005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158.47</v>
      </c>
      <c r="L13" s="201">
        <v>63.14</v>
      </c>
      <c r="M13" s="201">
        <v>0</v>
      </c>
      <c r="N13" s="201">
        <v>29.13</v>
      </c>
      <c r="O13" s="201">
        <v>48.93</v>
      </c>
      <c r="P13" s="201">
        <v>63.92</v>
      </c>
      <c r="Q13" s="201">
        <v>5.35</v>
      </c>
      <c r="R13" s="201">
        <v>10.4</v>
      </c>
      <c r="S13" s="201">
        <v>6.48</v>
      </c>
      <c r="T13" s="201">
        <v>0</v>
      </c>
      <c r="U13" s="201">
        <v>278.89</v>
      </c>
      <c r="V13" s="201">
        <v>5.0999999999999996</v>
      </c>
      <c r="W13" s="201">
        <v>10.87</v>
      </c>
      <c r="X13" s="201">
        <v>36.119999999999997</v>
      </c>
      <c r="Y13" s="201">
        <v>0</v>
      </c>
      <c r="Z13">
        <v>0</v>
      </c>
      <c r="AA13" s="201">
        <v>7.65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60.56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158.47</v>
      </c>
      <c r="L14" s="201">
        <v>63.14</v>
      </c>
      <c r="M14" s="201">
        <v>0</v>
      </c>
      <c r="N14" s="201">
        <v>29.13</v>
      </c>
      <c r="O14" s="201">
        <v>48.93</v>
      </c>
      <c r="P14" s="201">
        <v>63.92</v>
      </c>
      <c r="Q14" s="201">
        <v>5.35</v>
      </c>
      <c r="R14" s="201">
        <v>10.4</v>
      </c>
      <c r="S14" s="201">
        <v>6.48</v>
      </c>
      <c r="T14" s="201">
        <v>0</v>
      </c>
      <c r="U14" s="201">
        <v>278.89</v>
      </c>
      <c r="V14" s="201">
        <v>5.0999999999999996</v>
      </c>
      <c r="W14" s="201">
        <v>10.87</v>
      </c>
      <c r="X14" s="201">
        <v>36.119999999999997</v>
      </c>
      <c r="Y14" s="201">
        <v>0</v>
      </c>
      <c r="Z14">
        <v>0</v>
      </c>
      <c r="AA14" s="201">
        <v>7.65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60.56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158.47</v>
      </c>
      <c r="L15" s="201">
        <v>63.14</v>
      </c>
      <c r="M15" s="201">
        <v>0</v>
      </c>
      <c r="N15" s="201">
        <v>29.13</v>
      </c>
      <c r="O15" s="201">
        <v>48.93</v>
      </c>
      <c r="P15" s="201">
        <v>63.92</v>
      </c>
      <c r="Q15" s="201">
        <v>5.35</v>
      </c>
      <c r="R15" s="201">
        <v>10.4</v>
      </c>
      <c r="S15" s="201">
        <v>6.48</v>
      </c>
      <c r="T15" s="201">
        <v>0</v>
      </c>
      <c r="U15" s="201">
        <v>278.89</v>
      </c>
      <c r="V15" s="201">
        <v>5.0999999999999996</v>
      </c>
      <c r="W15" s="201">
        <v>10.87</v>
      </c>
      <c r="X15" s="201">
        <v>36.119999999999997</v>
      </c>
      <c r="Y15" s="201">
        <v>0</v>
      </c>
      <c r="Z15">
        <v>0</v>
      </c>
      <c r="AA15" s="201">
        <v>7.65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60.56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158.47</v>
      </c>
      <c r="L16" s="201">
        <v>63.14</v>
      </c>
      <c r="M16" s="201">
        <v>0</v>
      </c>
      <c r="N16" s="201">
        <v>29.13</v>
      </c>
      <c r="O16" s="201">
        <v>48.93</v>
      </c>
      <c r="P16" s="201">
        <v>63.92</v>
      </c>
      <c r="Q16" s="201">
        <v>5.35</v>
      </c>
      <c r="R16" s="201">
        <v>10.4</v>
      </c>
      <c r="S16" s="201">
        <v>6.48</v>
      </c>
      <c r="T16" s="201">
        <v>0</v>
      </c>
      <c r="U16" s="201">
        <v>278.89</v>
      </c>
      <c r="V16" s="201">
        <v>5.0999999999999996</v>
      </c>
      <c r="W16" s="201">
        <v>10.87</v>
      </c>
      <c r="X16" s="201">
        <v>36.119999999999997</v>
      </c>
      <c r="Y16" s="201">
        <v>0</v>
      </c>
      <c r="Z16">
        <v>0</v>
      </c>
      <c r="AA16" s="201">
        <v>7.65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60.56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158.47</v>
      </c>
      <c r="L17" s="201">
        <v>63.14</v>
      </c>
      <c r="M17" s="201">
        <v>0</v>
      </c>
      <c r="N17" s="201">
        <v>29.13</v>
      </c>
      <c r="O17" s="201">
        <v>48.93</v>
      </c>
      <c r="P17" s="201">
        <v>63.92</v>
      </c>
      <c r="Q17" s="201">
        <v>5.35</v>
      </c>
      <c r="R17" s="201">
        <v>10.4</v>
      </c>
      <c r="S17" s="201">
        <v>6.48</v>
      </c>
      <c r="T17" s="201">
        <v>0</v>
      </c>
      <c r="U17" s="201">
        <v>278.89</v>
      </c>
      <c r="V17" s="201">
        <v>5.0999999999999996</v>
      </c>
      <c r="W17" s="201">
        <v>10.87</v>
      </c>
      <c r="X17" s="201">
        <v>36.119999999999997</v>
      </c>
      <c r="Y17" s="201">
        <v>0</v>
      </c>
      <c r="Z17">
        <v>0</v>
      </c>
      <c r="AA17" s="201">
        <v>7.65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60.56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158.47</v>
      </c>
      <c r="L18" s="201">
        <v>63.14</v>
      </c>
      <c r="M18" s="201">
        <v>0</v>
      </c>
      <c r="N18" s="201">
        <v>29.13</v>
      </c>
      <c r="O18" s="201">
        <v>48.93</v>
      </c>
      <c r="P18" s="201">
        <v>63.92</v>
      </c>
      <c r="Q18" s="201">
        <v>5.35</v>
      </c>
      <c r="R18" s="201">
        <v>10.4</v>
      </c>
      <c r="S18" s="201">
        <v>6.48</v>
      </c>
      <c r="T18" s="201">
        <v>0</v>
      </c>
      <c r="U18" s="201">
        <v>278.89</v>
      </c>
      <c r="V18" s="201">
        <v>5.0999999999999996</v>
      </c>
      <c r="W18" s="201">
        <v>10.87</v>
      </c>
      <c r="X18" s="201">
        <v>36.119999999999997</v>
      </c>
      <c r="Y18" s="201">
        <v>0</v>
      </c>
      <c r="Z18">
        <v>0</v>
      </c>
      <c r="AA18" s="201">
        <v>7.65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60.56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158.47</v>
      </c>
      <c r="L19" s="201">
        <v>63.14</v>
      </c>
      <c r="M19" s="201">
        <v>0</v>
      </c>
      <c r="N19" s="201">
        <v>29.13</v>
      </c>
      <c r="O19" s="201">
        <v>48.93</v>
      </c>
      <c r="P19" s="201">
        <v>63.92</v>
      </c>
      <c r="Q19" s="201">
        <v>5.35</v>
      </c>
      <c r="R19" s="201">
        <v>10.4</v>
      </c>
      <c r="S19" s="201">
        <v>6.48</v>
      </c>
      <c r="T19" s="201">
        <v>0</v>
      </c>
      <c r="U19" s="201">
        <v>278.89</v>
      </c>
      <c r="V19" s="201">
        <v>5.0999999999999996</v>
      </c>
      <c r="W19" s="201">
        <v>10.87</v>
      </c>
      <c r="X19" s="201">
        <v>36.119999999999997</v>
      </c>
      <c r="Y19" s="201">
        <v>0</v>
      </c>
      <c r="Z19">
        <v>0</v>
      </c>
      <c r="AA19" s="201">
        <v>7.65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60.56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158.47</v>
      </c>
      <c r="L20" s="201">
        <v>63.14</v>
      </c>
      <c r="M20" s="201">
        <v>0</v>
      </c>
      <c r="N20" s="201">
        <v>29.13</v>
      </c>
      <c r="O20" s="201">
        <v>48.93</v>
      </c>
      <c r="P20" s="201">
        <v>63.92</v>
      </c>
      <c r="Q20" s="201">
        <v>5.35</v>
      </c>
      <c r="R20" s="201">
        <v>10.4</v>
      </c>
      <c r="S20" s="201">
        <v>6.48</v>
      </c>
      <c r="T20" s="201">
        <v>0</v>
      </c>
      <c r="U20" s="201">
        <v>278.89</v>
      </c>
      <c r="V20" s="201">
        <v>5.0999999999999996</v>
      </c>
      <c r="W20" s="201">
        <v>10.87</v>
      </c>
      <c r="X20" s="201">
        <v>36.119999999999997</v>
      </c>
      <c r="Y20" s="201">
        <v>0</v>
      </c>
      <c r="Z20">
        <v>0</v>
      </c>
      <c r="AA20" s="201">
        <v>7.65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60.56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158.47</v>
      </c>
      <c r="L21" s="201">
        <v>63.14</v>
      </c>
      <c r="M21" s="201">
        <v>0</v>
      </c>
      <c r="N21" s="201">
        <v>29.13</v>
      </c>
      <c r="O21" s="201">
        <v>48.93</v>
      </c>
      <c r="P21" s="201">
        <v>63.92</v>
      </c>
      <c r="Q21" s="201">
        <v>5.35</v>
      </c>
      <c r="R21" s="201">
        <v>10.4</v>
      </c>
      <c r="S21" s="201">
        <v>6.48</v>
      </c>
      <c r="T21" s="201">
        <v>0</v>
      </c>
      <c r="U21" s="201">
        <v>278.89</v>
      </c>
      <c r="V21" s="201">
        <v>5.0999999999999996</v>
      </c>
      <c r="W21" s="201">
        <v>10.87</v>
      </c>
      <c r="X21" s="201">
        <v>36.119999999999997</v>
      </c>
      <c r="Y21" s="201">
        <v>0</v>
      </c>
      <c r="Z21">
        <v>0</v>
      </c>
      <c r="AA21" s="201">
        <v>7.65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60.56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158.47</v>
      </c>
      <c r="L22" s="201">
        <v>63.14</v>
      </c>
      <c r="M22" s="201">
        <v>0</v>
      </c>
      <c r="N22" s="201">
        <v>29.13</v>
      </c>
      <c r="O22" s="201">
        <v>48.93</v>
      </c>
      <c r="P22" s="201">
        <v>63.92</v>
      </c>
      <c r="Q22" s="201">
        <v>5.35</v>
      </c>
      <c r="R22" s="201">
        <v>10.4</v>
      </c>
      <c r="S22" s="201">
        <v>6.48</v>
      </c>
      <c r="T22" s="201">
        <v>0</v>
      </c>
      <c r="U22" s="201">
        <v>278.89</v>
      </c>
      <c r="V22" s="201">
        <v>5.0999999999999996</v>
      </c>
      <c r="W22" s="201">
        <v>10.87</v>
      </c>
      <c r="X22" s="201">
        <v>36.119999999999997</v>
      </c>
      <c r="Y22" s="201">
        <v>0</v>
      </c>
      <c r="Z22">
        <v>0</v>
      </c>
      <c r="AA22" s="201">
        <v>7.65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60.56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158.47</v>
      </c>
      <c r="L23" s="201">
        <v>63.14</v>
      </c>
      <c r="M23" s="201">
        <v>0</v>
      </c>
      <c r="N23" s="201">
        <v>29.13</v>
      </c>
      <c r="O23" s="201">
        <v>48.93</v>
      </c>
      <c r="P23" s="201">
        <v>63.92</v>
      </c>
      <c r="Q23" s="201">
        <v>5.35</v>
      </c>
      <c r="R23" s="201">
        <v>10.4</v>
      </c>
      <c r="S23" s="201">
        <v>6.48</v>
      </c>
      <c r="T23" s="201">
        <v>0</v>
      </c>
      <c r="U23" s="201">
        <v>278.89</v>
      </c>
      <c r="V23" s="201">
        <v>5.0999999999999996</v>
      </c>
      <c r="W23" s="201">
        <v>10.87</v>
      </c>
      <c r="X23" s="201">
        <v>36.119999999999997</v>
      </c>
      <c r="Y23" s="201">
        <v>0</v>
      </c>
      <c r="Z23">
        <v>0</v>
      </c>
      <c r="AA23" s="201">
        <v>7.65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60.56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158.47</v>
      </c>
      <c r="L24" s="201">
        <v>63.14</v>
      </c>
      <c r="M24" s="201">
        <v>0</v>
      </c>
      <c r="N24" s="201">
        <v>29.13</v>
      </c>
      <c r="O24" s="201">
        <v>48.93</v>
      </c>
      <c r="P24" s="201">
        <v>63.92</v>
      </c>
      <c r="Q24" s="201">
        <v>5.35</v>
      </c>
      <c r="R24" s="201">
        <v>10.4</v>
      </c>
      <c r="S24" s="201">
        <v>6.48</v>
      </c>
      <c r="T24" s="201">
        <v>0</v>
      </c>
      <c r="U24" s="201">
        <v>278.89</v>
      </c>
      <c r="V24" s="201">
        <v>5.0999999999999996</v>
      </c>
      <c r="W24" s="201">
        <v>10.87</v>
      </c>
      <c r="X24" s="201">
        <v>36.119999999999997</v>
      </c>
      <c r="Y24" s="201">
        <v>0</v>
      </c>
      <c r="Z24">
        <v>0</v>
      </c>
      <c r="AA24" s="201">
        <v>7.65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60.56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158.47</v>
      </c>
      <c r="L25" s="201">
        <v>63.14</v>
      </c>
      <c r="M25" s="201">
        <v>0</v>
      </c>
      <c r="N25" s="201">
        <v>29.13</v>
      </c>
      <c r="O25" s="201">
        <v>48.93</v>
      </c>
      <c r="P25" s="201">
        <v>63.92</v>
      </c>
      <c r="Q25" s="201">
        <v>5.35</v>
      </c>
      <c r="R25" s="201">
        <v>10.4</v>
      </c>
      <c r="S25" s="201">
        <v>6.48</v>
      </c>
      <c r="T25" s="201">
        <v>0</v>
      </c>
      <c r="U25" s="201">
        <v>278.89</v>
      </c>
      <c r="V25" s="201">
        <v>5.0999999999999996</v>
      </c>
      <c r="W25" s="201">
        <v>10.87</v>
      </c>
      <c r="X25" s="201">
        <v>36.119999999999997</v>
      </c>
      <c r="Y25" s="201">
        <v>0</v>
      </c>
      <c r="Z25">
        <v>0</v>
      </c>
      <c r="AA25" s="201">
        <v>7.65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54.5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158.47</v>
      </c>
      <c r="L26" s="201">
        <v>63.14</v>
      </c>
      <c r="M26" s="201">
        <v>0</v>
      </c>
      <c r="N26" s="201">
        <v>29.13</v>
      </c>
      <c r="O26" s="201">
        <v>48.93</v>
      </c>
      <c r="P26" s="201">
        <v>63.92</v>
      </c>
      <c r="Q26" s="201">
        <v>5.35</v>
      </c>
      <c r="R26" s="201">
        <v>10.4</v>
      </c>
      <c r="S26" s="201">
        <v>6.48</v>
      </c>
      <c r="T26" s="201">
        <v>0</v>
      </c>
      <c r="U26" s="201">
        <v>278.89</v>
      </c>
      <c r="V26" s="201">
        <v>5.0999999999999996</v>
      </c>
      <c r="W26" s="201">
        <v>10.87</v>
      </c>
      <c r="X26" s="201">
        <v>36.119999999999997</v>
      </c>
      <c r="Y26" s="201">
        <v>0</v>
      </c>
      <c r="Z26">
        <v>0</v>
      </c>
      <c r="AA26" s="201">
        <v>7.65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54.5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158.47</v>
      </c>
      <c r="L27" s="201">
        <v>63.14</v>
      </c>
      <c r="M27" s="201">
        <v>0</v>
      </c>
      <c r="N27" s="201">
        <v>29.13</v>
      </c>
      <c r="O27" s="201">
        <v>48.93</v>
      </c>
      <c r="P27" s="201">
        <v>63.92</v>
      </c>
      <c r="Q27" s="201">
        <v>5.35</v>
      </c>
      <c r="R27" s="201">
        <v>10.4</v>
      </c>
      <c r="S27" s="201">
        <v>6.48</v>
      </c>
      <c r="T27" s="201">
        <v>0</v>
      </c>
      <c r="U27" s="201">
        <v>278.89</v>
      </c>
      <c r="V27" s="201">
        <v>5.0999999999999996</v>
      </c>
      <c r="W27" s="201">
        <v>10.87</v>
      </c>
      <c r="X27" s="201">
        <v>36.119999999999997</v>
      </c>
      <c r="Y27" s="201">
        <v>0</v>
      </c>
      <c r="Z27">
        <v>0</v>
      </c>
      <c r="AA27" s="201">
        <v>7.65</v>
      </c>
      <c r="AB27" s="201">
        <v>0</v>
      </c>
      <c r="AC27" s="201">
        <v>0</v>
      </c>
      <c r="AD27" s="201">
        <v>0</v>
      </c>
      <c r="AE27" s="201">
        <v>34.04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54.5</v>
      </c>
      <c r="AQ27" s="201">
        <v>22.13</v>
      </c>
      <c r="AR27" s="201">
        <v>4.38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158.47</v>
      </c>
      <c r="L28" s="201">
        <v>63.14</v>
      </c>
      <c r="M28" s="201">
        <v>0</v>
      </c>
      <c r="N28" s="201">
        <v>29.13</v>
      </c>
      <c r="O28" s="201">
        <v>48.93</v>
      </c>
      <c r="P28" s="201">
        <v>63.92</v>
      </c>
      <c r="Q28" s="201">
        <v>5.35</v>
      </c>
      <c r="R28" s="201">
        <v>10.4</v>
      </c>
      <c r="S28" s="201">
        <v>6.48</v>
      </c>
      <c r="T28" s="201">
        <v>0</v>
      </c>
      <c r="U28" s="201">
        <v>278.89</v>
      </c>
      <c r="V28" s="201">
        <v>5.0999999999999996</v>
      </c>
      <c r="W28" s="201">
        <v>10.87</v>
      </c>
      <c r="X28" s="201">
        <v>36.119999999999997</v>
      </c>
      <c r="Y28" s="201">
        <v>0</v>
      </c>
      <c r="Z28">
        <v>0</v>
      </c>
      <c r="AA28" s="201">
        <v>7.65</v>
      </c>
      <c r="AB28" s="201">
        <v>0</v>
      </c>
      <c r="AC28" s="201">
        <v>0</v>
      </c>
      <c r="AD28" s="201">
        <v>0</v>
      </c>
      <c r="AE28" s="201">
        <v>34.04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54.5</v>
      </c>
      <c r="AQ28" s="201">
        <v>22.13</v>
      </c>
      <c r="AR28" s="201">
        <v>8.51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158.47</v>
      </c>
      <c r="L29" s="201">
        <v>63.14</v>
      </c>
      <c r="M29" s="201">
        <v>0</v>
      </c>
      <c r="N29" s="201">
        <v>29.13</v>
      </c>
      <c r="O29" s="201">
        <v>48.93</v>
      </c>
      <c r="P29" s="201">
        <v>63.92</v>
      </c>
      <c r="Q29" s="201">
        <v>5.35</v>
      </c>
      <c r="R29" s="201">
        <v>10.4</v>
      </c>
      <c r="S29" s="201">
        <v>6.48</v>
      </c>
      <c r="T29" s="201">
        <v>0</v>
      </c>
      <c r="U29" s="201">
        <v>278.89</v>
      </c>
      <c r="V29" s="201">
        <v>5.0999999999999996</v>
      </c>
      <c r="W29" s="201">
        <v>10.87</v>
      </c>
      <c r="X29" s="201">
        <v>36.119999999999997</v>
      </c>
      <c r="Y29" s="201">
        <v>0</v>
      </c>
      <c r="Z29">
        <v>0</v>
      </c>
      <c r="AA29" s="201">
        <v>7.65</v>
      </c>
      <c r="AB29" s="201">
        <v>0</v>
      </c>
      <c r="AC29" s="201">
        <v>0</v>
      </c>
      <c r="AD29" s="201">
        <v>0</v>
      </c>
      <c r="AE29" s="201">
        <v>34.04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54.5</v>
      </c>
      <c r="AQ29" s="201">
        <v>22.13</v>
      </c>
      <c r="AR29" s="201">
        <v>12.89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158.47</v>
      </c>
      <c r="L30" s="201">
        <v>63.14</v>
      </c>
      <c r="M30" s="201">
        <v>0</v>
      </c>
      <c r="N30" s="201">
        <v>29.13</v>
      </c>
      <c r="O30" s="201">
        <v>48.93</v>
      </c>
      <c r="P30" s="201">
        <v>63.92</v>
      </c>
      <c r="Q30" s="201">
        <v>5.35</v>
      </c>
      <c r="R30" s="201">
        <v>10.4</v>
      </c>
      <c r="S30" s="201">
        <v>6.48</v>
      </c>
      <c r="T30" s="201">
        <v>0</v>
      </c>
      <c r="U30" s="201">
        <v>278.89</v>
      </c>
      <c r="V30" s="201">
        <v>5.0999999999999996</v>
      </c>
      <c r="W30" s="201">
        <v>10.87</v>
      </c>
      <c r="X30" s="201">
        <v>36.119999999999997</v>
      </c>
      <c r="Y30" s="201">
        <v>0</v>
      </c>
      <c r="Z30">
        <v>0</v>
      </c>
      <c r="AA30" s="201">
        <v>7.65</v>
      </c>
      <c r="AB30" s="201">
        <v>0</v>
      </c>
      <c r="AC30" s="201">
        <v>0</v>
      </c>
      <c r="AD30" s="201">
        <v>0</v>
      </c>
      <c r="AE30" s="201">
        <v>34.04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54.5</v>
      </c>
      <c r="AQ30" s="201">
        <v>22.13</v>
      </c>
      <c r="AR30" s="201">
        <v>17.940000000000001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154.63999999999999</v>
      </c>
      <c r="L31" s="201">
        <v>63.14</v>
      </c>
      <c r="M31" s="201">
        <v>0</v>
      </c>
      <c r="N31" s="201">
        <v>29.13</v>
      </c>
      <c r="O31" s="201">
        <v>48.93</v>
      </c>
      <c r="P31" s="201">
        <v>63.92</v>
      </c>
      <c r="Q31" s="201">
        <v>5.35</v>
      </c>
      <c r="R31" s="201">
        <v>10.4</v>
      </c>
      <c r="S31" s="201">
        <v>6.48</v>
      </c>
      <c r="T31" s="201">
        <v>0</v>
      </c>
      <c r="U31" s="201">
        <v>278.89</v>
      </c>
      <c r="V31" s="201">
        <v>5.0999999999999996</v>
      </c>
      <c r="W31" s="201">
        <v>10.87</v>
      </c>
      <c r="X31" s="201">
        <v>36.119999999999997</v>
      </c>
      <c r="Y31" s="201">
        <v>0</v>
      </c>
      <c r="Z31">
        <v>0</v>
      </c>
      <c r="AA31" s="201">
        <v>7.65</v>
      </c>
      <c r="AB31" s="201">
        <v>0</v>
      </c>
      <c r="AC31" s="201">
        <v>0</v>
      </c>
      <c r="AD31" s="201">
        <v>0</v>
      </c>
      <c r="AE31" s="201">
        <v>34.04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56.42</v>
      </c>
      <c r="AQ31" s="201">
        <v>22.91</v>
      </c>
      <c r="AR31" s="201">
        <v>24.53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158.61000000000001</v>
      </c>
      <c r="L32" s="201">
        <v>63.14</v>
      </c>
      <c r="M32" s="201">
        <v>0</v>
      </c>
      <c r="N32" s="201">
        <v>29.13</v>
      </c>
      <c r="O32" s="201">
        <v>48.93</v>
      </c>
      <c r="P32" s="201">
        <v>63.92</v>
      </c>
      <c r="Q32" s="201">
        <v>5.35</v>
      </c>
      <c r="R32" s="201">
        <v>10.4</v>
      </c>
      <c r="S32" s="201">
        <v>6.48</v>
      </c>
      <c r="T32" s="201">
        <v>0</v>
      </c>
      <c r="U32" s="201">
        <v>278.89</v>
      </c>
      <c r="V32" s="201">
        <v>5.0999999999999996</v>
      </c>
      <c r="W32" s="201">
        <v>10.87</v>
      </c>
      <c r="X32" s="201">
        <v>36.119999999999997</v>
      </c>
      <c r="Y32" s="201">
        <v>0</v>
      </c>
      <c r="Z32">
        <v>0</v>
      </c>
      <c r="AA32" s="201">
        <v>7.65</v>
      </c>
      <c r="AB32" s="201">
        <v>0</v>
      </c>
      <c r="AC32" s="201">
        <v>0</v>
      </c>
      <c r="AD32" s="201">
        <v>0</v>
      </c>
      <c r="AE32" s="201">
        <v>34.04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54.5</v>
      </c>
      <c r="AQ32" s="201">
        <v>22.91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86.94</v>
      </c>
      <c r="L33" s="201">
        <v>33.81</v>
      </c>
      <c r="M33" s="201">
        <v>0</v>
      </c>
      <c r="N33" s="201">
        <v>29.13</v>
      </c>
      <c r="O33" s="201">
        <v>48.93</v>
      </c>
      <c r="P33" s="201">
        <v>63.92</v>
      </c>
      <c r="Q33" s="201">
        <v>5.35</v>
      </c>
      <c r="R33" s="201">
        <v>10.4</v>
      </c>
      <c r="S33" s="201">
        <v>6.48</v>
      </c>
      <c r="T33" s="201">
        <v>0</v>
      </c>
      <c r="U33" s="201">
        <v>278.89</v>
      </c>
      <c r="V33" s="201">
        <v>5.0999999999999996</v>
      </c>
      <c r="W33" s="201">
        <v>10.87</v>
      </c>
      <c r="X33" s="201">
        <v>36.119999999999997</v>
      </c>
      <c r="Y33" s="201">
        <v>0</v>
      </c>
      <c r="Z33">
        <v>0</v>
      </c>
      <c r="AA33" s="201">
        <v>7.65</v>
      </c>
      <c r="AB33" s="201">
        <v>0</v>
      </c>
      <c r="AC33" s="201">
        <v>0</v>
      </c>
      <c r="AD33" s="201">
        <v>0</v>
      </c>
      <c r="AE33" s="201">
        <v>34.04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54.5</v>
      </c>
      <c r="AQ33" s="201">
        <v>14.65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86.94</v>
      </c>
      <c r="L34" s="201">
        <v>33.81</v>
      </c>
      <c r="M34" s="201">
        <v>0</v>
      </c>
      <c r="N34" s="201">
        <v>29.13</v>
      </c>
      <c r="O34" s="201">
        <v>48.93</v>
      </c>
      <c r="P34" s="201">
        <v>63.92</v>
      </c>
      <c r="Q34" s="201">
        <v>5.35</v>
      </c>
      <c r="R34" s="201">
        <v>10.4</v>
      </c>
      <c r="S34" s="201">
        <v>6.48</v>
      </c>
      <c r="T34" s="201">
        <v>0</v>
      </c>
      <c r="U34" s="201">
        <v>278.89</v>
      </c>
      <c r="V34" s="201">
        <v>5.0999999999999996</v>
      </c>
      <c r="W34" s="201">
        <v>10.87</v>
      </c>
      <c r="X34" s="201">
        <v>36.119999999999997</v>
      </c>
      <c r="Y34" s="201">
        <v>0</v>
      </c>
      <c r="Z34">
        <v>0</v>
      </c>
      <c r="AA34" s="201">
        <v>7.65</v>
      </c>
      <c r="AB34" s="201">
        <v>0</v>
      </c>
      <c r="AC34" s="201">
        <v>0</v>
      </c>
      <c r="AD34" s="201">
        <v>0</v>
      </c>
      <c r="AE34" s="201">
        <v>34.04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48.3</v>
      </c>
      <c r="AQ34" s="201">
        <v>14.65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86.94</v>
      </c>
      <c r="L35" s="201">
        <v>33.81</v>
      </c>
      <c r="M35" s="201">
        <v>0</v>
      </c>
      <c r="N35" s="201">
        <v>29.13</v>
      </c>
      <c r="O35" s="201">
        <v>48.93</v>
      </c>
      <c r="P35" s="201">
        <v>63.92</v>
      </c>
      <c r="Q35" s="201">
        <v>2.9</v>
      </c>
      <c r="R35" s="201">
        <v>5.6</v>
      </c>
      <c r="S35" s="201">
        <v>3.86</v>
      </c>
      <c r="T35" s="201">
        <v>0</v>
      </c>
      <c r="U35" s="201">
        <v>278.89</v>
      </c>
      <c r="V35" s="201">
        <v>2.9</v>
      </c>
      <c r="W35" s="201">
        <v>10.87</v>
      </c>
      <c r="X35" s="201">
        <v>36.119999999999997</v>
      </c>
      <c r="Y35" s="201">
        <v>0</v>
      </c>
      <c r="Z35">
        <v>0</v>
      </c>
      <c r="AA35" s="201">
        <v>7.65</v>
      </c>
      <c r="AB35" s="201">
        <v>0</v>
      </c>
      <c r="AC35" s="201">
        <v>0</v>
      </c>
      <c r="AD35" s="201">
        <v>0</v>
      </c>
      <c r="AE35" s="201">
        <v>23.3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33.81</v>
      </c>
      <c r="AQ35" s="201">
        <v>14.65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86.94</v>
      </c>
      <c r="L36" s="201">
        <v>33.81</v>
      </c>
      <c r="M36" s="201">
        <v>0</v>
      </c>
      <c r="N36" s="201">
        <v>29.13</v>
      </c>
      <c r="O36" s="201">
        <v>48.93</v>
      </c>
      <c r="P36" s="201">
        <v>63.92</v>
      </c>
      <c r="Q36" s="201">
        <v>2.9</v>
      </c>
      <c r="R36" s="201">
        <v>5.6</v>
      </c>
      <c r="S36" s="201">
        <v>3.86</v>
      </c>
      <c r="T36" s="201">
        <v>0</v>
      </c>
      <c r="U36" s="201">
        <v>278.89</v>
      </c>
      <c r="V36" s="201">
        <v>2.9</v>
      </c>
      <c r="W36" s="201">
        <v>10.87</v>
      </c>
      <c r="X36" s="201">
        <v>36.119999999999997</v>
      </c>
      <c r="Y36" s="201">
        <v>0</v>
      </c>
      <c r="Z36">
        <v>0</v>
      </c>
      <c r="AA36" s="201">
        <v>7.65</v>
      </c>
      <c r="AB36" s="201">
        <v>0</v>
      </c>
      <c r="AC36" s="201">
        <v>0</v>
      </c>
      <c r="AD36" s="201">
        <v>0</v>
      </c>
      <c r="AE36" s="201">
        <v>23.3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33.81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86.94</v>
      </c>
      <c r="L37" s="201">
        <v>33.81</v>
      </c>
      <c r="M37" s="201">
        <v>0</v>
      </c>
      <c r="N37" s="201">
        <v>29.13</v>
      </c>
      <c r="O37" s="201">
        <v>48.93</v>
      </c>
      <c r="P37" s="201">
        <v>63.92</v>
      </c>
      <c r="Q37" s="201">
        <v>2.9</v>
      </c>
      <c r="R37" s="201">
        <v>5.6</v>
      </c>
      <c r="S37" s="201">
        <v>3.86</v>
      </c>
      <c r="T37" s="201">
        <v>0</v>
      </c>
      <c r="U37" s="201">
        <v>278.89</v>
      </c>
      <c r="V37" s="201">
        <v>2.9</v>
      </c>
      <c r="W37" s="201">
        <v>5.8</v>
      </c>
      <c r="X37" s="201">
        <v>36.119999999999997</v>
      </c>
      <c r="Y37" s="201">
        <v>0</v>
      </c>
      <c r="Z37">
        <v>0</v>
      </c>
      <c r="AA37" s="201">
        <v>7.65</v>
      </c>
      <c r="AB37" s="201">
        <v>0</v>
      </c>
      <c r="AC37" s="201">
        <v>0</v>
      </c>
      <c r="AD37" s="201">
        <v>0</v>
      </c>
      <c r="AE37" s="201">
        <v>23.3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33.81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86.94</v>
      </c>
      <c r="L38" s="201">
        <v>33.81</v>
      </c>
      <c r="M38" s="201">
        <v>0</v>
      </c>
      <c r="N38" s="201">
        <v>29.13</v>
      </c>
      <c r="O38" s="201">
        <v>48.93</v>
      </c>
      <c r="P38" s="201">
        <v>63.92</v>
      </c>
      <c r="Q38" s="201">
        <v>2.9</v>
      </c>
      <c r="R38" s="201">
        <v>5.6</v>
      </c>
      <c r="S38" s="201">
        <v>3.86</v>
      </c>
      <c r="T38" s="201">
        <v>0</v>
      </c>
      <c r="U38" s="201">
        <v>278.89</v>
      </c>
      <c r="V38" s="201">
        <v>2.9</v>
      </c>
      <c r="W38" s="201">
        <v>5.8</v>
      </c>
      <c r="X38" s="201">
        <v>36.119999999999997</v>
      </c>
      <c r="Y38" s="201">
        <v>0</v>
      </c>
      <c r="Z38">
        <v>0</v>
      </c>
      <c r="AA38" s="201">
        <v>7.65</v>
      </c>
      <c r="AB38" s="201">
        <v>0</v>
      </c>
      <c r="AC38" s="201">
        <v>0</v>
      </c>
      <c r="AD38" s="201">
        <v>0</v>
      </c>
      <c r="AE38" s="201">
        <v>23.3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33.81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86.94</v>
      </c>
      <c r="L39" s="201">
        <v>33.81</v>
      </c>
      <c r="M39" s="201">
        <v>0</v>
      </c>
      <c r="N39" s="201">
        <v>29.13</v>
      </c>
      <c r="O39" s="201">
        <v>48.93</v>
      </c>
      <c r="P39" s="201">
        <v>63.92</v>
      </c>
      <c r="Q39" s="201">
        <v>2.9</v>
      </c>
      <c r="R39" s="201">
        <v>5.6</v>
      </c>
      <c r="S39" s="201">
        <v>3.86</v>
      </c>
      <c r="T39" s="201">
        <v>0</v>
      </c>
      <c r="U39" s="201">
        <v>278.89</v>
      </c>
      <c r="V39" s="201">
        <v>2.9</v>
      </c>
      <c r="W39" s="201">
        <v>5.8</v>
      </c>
      <c r="X39" s="201">
        <v>17.39</v>
      </c>
      <c r="Y39" s="201">
        <v>0</v>
      </c>
      <c r="Z39">
        <v>0</v>
      </c>
      <c r="AA39" s="201">
        <v>7.65</v>
      </c>
      <c r="AB39" s="201">
        <v>0</v>
      </c>
      <c r="AC39" s="201">
        <v>0</v>
      </c>
      <c r="AD39" s="201">
        <v>0</v>
      </c>
      <c r="AE39" s="201">
        <v>34.04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33.81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86.94</v>
      </c>
      <c r="L40" s="201">
        <v>33.81</v>
      </c>
      <c r="M40" s="201">
        <v>0</v>
      </c>
      <c r="N40" s="201">
        <v>29.13</v>
      </c>
      <c r="O40" s="201">
        <v>48.93</v>
      </c>
      <c r="P40" s="201">
        <v>63.92</v>
      </c>
      <c r="Q40" s="201">
        <v>2.9</v>
      </c>
      <c r="R40" s="201">
        <v>5.6</v>
      </c>
      <c r="S40" s="201">
        <v>3.86</v>
      </c>
      <c r="T40" s="201">
        <v>0</v>
      </c>
      <c r="U40" s="201">
        <v>278.89</v>
      </c>
      <c r="V40" s="201">
        <v>2.9</v>
      </c>
      <c r="W40" s="201">
        <v>5.8</v>
      </c>
      <c r="X40" s="201">
        <v>17.39</v>
      </c>
      <c r="Y40" s="201">
        <v>0</v>
      </c>
      <c r="Z40">
        <v>0</v>
      </c>
      <c r="AA40" s="201">
        <v>7.65</v>
      </c>
      <c r="AB40" s="201">
        <v>0</v>
      </c>
      <c r="AC40" s="201">
        <v>0</v>
      </c>
      <c r="AD40" s="201">
        <v>0</v>
      </c>
      <c r="AE40" s="201">
        <v>23.3</v>
      </c>
      <c r="AF40" s="201">
        <v>6.45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33.81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86.94</v>
      </c>
      <c r="L41" s="201">
        <v>33.81</v>
      </c>
      <c r="M41" s="201">
        <v>0</v>
      </c>
      <c r="N41" s="201">
        <v>29.13</v>
      </c>
      <c r="O41" s="201">
        <v>48.93</v>
      </c>
      <c r="P41" s="201">
        <v>63.92</v>
      </c>
      <c r="Q41" s="201">
        <v>2.9</v>
      </c>
      <c r="R41" s="201">
        <v>5.6</v>
      </c>
      <c r="S41" s="201">
        <v>3.86</v>
      </c>
      <c r="T41" s="201">
        <v>0</v>
      </c>
      <c r="U41" s="201">
        <v>278.89</v>
      </c>
      <c r="V41" s="201">
        <v>2.9</v>
      </c>
      <c r="W41" s="201">
        <v>5.8</v>
      </c>
      <c r="X41" s="201">
        <v>17.39</v>
      </c>
      <c r="Y41" s="201">
        <v>0</v>
      </c>
      <c r="Z41">
        <v>0</v>
      </c>
      <c r="AA41" s="201">
        <v>7.65</v>
      </c>
      <c r="AB41" s="201">
        <v>0</v>
      </c>
      <c r="AC41" s="201">
        <v>0</v>
      </c>
      <c r="AD41" s="201">
        <v>0</v>
      </c>
      <c r="AE41" s="201">
        <v>34.04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33.81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86.94</v>
      </c>
      <c r="L42" s="201">
        <v>33.81</v>
      </c>
      <c r="M42" s="201">
        <v>0</v>
      </c>
      <c r="N42" s="201">
        <v>29.13</v>
      </c>
      <c r="O42" s="201">
        <v>48.93</v>
      </c>
      <c r="P42" s="201">
        <v>63.92</v>
      </c>
      <c r="Q42" s="201">
        <v>2.9</v>
      </c>
      <c r="R42" s="201">
        <v>5.6</v>
      </c>
      <c r="S42" s="201">
        <v>3.86</v>
      </c>
      <c r="T42" s="201">
        <v>0</v>
      </c>
      <c r="U42" s="201">
        <v>278.89</v>
      </c>
      <c r="V42" s="201">
        <v>2.9</v>
      </c>
      <c r="W42" s="201">
        <v>5.8</v>
      </c>
      <c r="X42" s="201">
        <v>17.39</v>
      </c>
      <c r="Y42" s="201">
        <v>0</v>
      </c>
      <c r="Z42">
        <v>0</v>
      </c>
      <c r="AA42" s="201">
        <v>7.65</v>
      </c>
      <c r="AB42" s="201">
        <v>0</v>
      </c>
      <c r="AC42" s="201">
        <v>0</v>
      </c>
      <c r="AD42" s="201">
        <v>0</v>
      </c>
      <c r="AE42" s="201">
        <v>36.96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33.81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86.94</v>
      </c>
      <c r="L43" s="201">
        <v>33.81</v>
      </c>
      <c r="M43" s="201">
        <v>0</v>
      </c>
      <c r="N43" s="201">
        <v>29.13</v>
      </c>
      <c r="O43" s="201">
        <v>48.93</v>
      </c>
      <c r="P43" s="201">
        <v>63.92</v>
      </c>
      <c r="Q43" s="201">
        <v>2.9</v>
      </c>
      <c r="R43" s="201">
        <v>5.26</v>
      </c>
      <c r="S43" s="201">
        <v>3.65</v>
      </c>
      <c r="T43" s="201">
        <v>0</v>
      </c>
      <c r="U43" s="201">
        <v>278.89</v>
      </c>
      <c r="V43" s="201">
        <v>2.9</v>
      </c>
      <c r="W43" s="201">
        <v>5.8</v>
      </c>
      <c r="X43" s="201">
        <v>17.39</v>
      </c>
      <c r="Y43" s="201">
        <v>0</v>
      </c>
      <c r="Z43">
        <v>0</v>
      </c>
      <c r="AA43" s="201">
        <v>7.65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32.659999999999997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86.94</v>
      </c>
      <c r="L44" s="201">
        <v>33.81</v>
      </c>
      <c r="M44" s="201">
        <v>0</v>
      </c>
      <c r="N44" s="201">
        <v>29.13</v>
      </c>
      <c r="O44" s="201">
        <v>48.93</v>
      </c>
      <c r="P44" s="201">
        <v>63.92</v>
      </c>
      <c r="Q44" s="201">
        <v>2.9</v>
      </c>
      <c r="R44" s="201">
        <v>5.6</v>
      </c>
      <c r="S44" s="201">
        <v>3.86</v>
      </c>
      <c r="T44" s="201">
        <v>0</v>
      </c>
      <c r="U44" s="201">
        <v>278.89</v>
      </c>
      <c r="V44" s="201">
        <v>2.9</v>
      </c>
      <c r="W44" s="201">
        <v>5.8</v>
      </c>
      <c r="X44" s="201">
        <v>17.39</v>
      </c>
      <c r="Y44" s="201">
        <v>0</v>
      </c>
      <c r="Z44">
        <v>0</v>
      </c>
      <c r="AA44" s="201">
        <v>7.65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32.659999999999997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86.94</v>
      </c>
      <c r="L45" s="201">
        <v>33.81</v>
      </c>
      <c r="M45" s="201">
        <v>0</v>
      </c>
      <c r="N45" s="201">
        <v>29.13</v>
      </c>
      <c r="O45" s="201">
        <v>48.93</v>
      </c>
      <c r="P45" s="201">
        <v>63.92</v>
      </c>
      <c r="Q45" s="201">
        <v>2.9</v>
      </c>
      <c r="R45" s="201">
        <v>5.6</v>
      </c>
      <c r="S45" s="201">
        <v>3.86</v>
      </c>
      <c r="T45" s="201">
        <v>0</v>
      </c>
      <c r="U45" s="201">
        <v>278.89</v>
      </c>
      <c r="V45" s="201">
        <v>2.9</v>
      </c>
      <c r="W45" s="201">
        <v>5.8</v>
      </c>
      <c r="X45" s="201">
        <v>17.39</v>
      </c>
      <c r="Y45" s="201">
        <v>0</v>
      </c>
      <c r="Z45">
        <v>0</v>
      </c>
      <c r="AA45" s="201">
        <v>7.2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32.659999999999997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86.94</v>
      </c>
      <c r="L46" s="201">
        <v>33.81</v>
      </c>
      <c r="M46" s="201">
        <v>0</v>
      </c>
      <c r="N46" s="201">
        <v>29.13</v>
      </c>
      <c r="O46" s="201">
        <v>48.93</v>
      </c>
      <c r="P46" s="201">
        <v>63.92</v>
      </c>
      <c r="Q46" s="201">
        <v>2.9</v>
      </c>
      <c r="R46" s="201">
        <v>5.6</v>
      </c>
      <c r="S46" s="201">
        <v>3.86</v>
      </c>
      <c r="T46" s="201">
        <v>0</v>
      </c>
      <c r="U46" s="201">
        <v>278.89</v>
      </c>
      <c r="V46" s="201">
        <v>2.9</v>
      </c>
      <c r="W46" s="201">
        <v>5.8</v>
      </c>
      <c r="X46" s="201">
        <v>17.39</v>
      </c>
      <c r="Y46" s="201">
        <v>0</v>
      </c>
      <c r="Z46">
        <v>0</v>
      </c>
      <c r="AA46" s="201">
        <v>7.2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32.659999999999997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86.94</v>
      </c>
      <c r="L47" s="201">
        <v>33.81</v>
      </c>
      <c r="M47" s="201">
        <v>0</v>
      </c>
      <c r="N47" s="201">
        <v>29.13</v>
      </c>
      <c r="O47" s="201">
        <v>48.93</v>
      </c>
      <c r="P47" s="201">
        <v>63.92</v>
      </c>
      <c r="Q47" s="201">
        <v>2.9</v>
      </c>
      <c r="R47" s="201">
        <v>5.6</v>
      </c>
      <c r="S47" s="201">
        <v>3.86</v>
      </c>
      <c r="T47" s="201">
        <v>0</v>
      </c>
      <c r="U47" s="201">
        <v>278.89</v>
      </c>
      <c r="V47" s="201">
        <v>2.9</v>
      </c>
      <c r="W47" s="201">
        <v>5.8</v>
      </c>
      <c r="X47" s="201">
        <v>17.39</v>
      </c>
      <c r="Y47" s="201">
        <v>0</v>
      </c>
      <c r="Z47">
        <v>0</v>
      </c>
      <c r="AA47" s="201">
        <v>7.2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32.659999999999997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86.94</v>
      </c>
      <c r="L48" s="201">
        <v>33.81</v>
      </c>
      <c r="M48" s="201">
        <v>0</v>
      </c>
      <c r="N48" s="201">
        <v>29.13</v>
      </c>
      <c r="O48" s="201">
        <v>48.93</v>
      </c>
      <c r="P48" s="201">
        <v>63.92</v>
      </c>
      <c r="Q48" s="201">
        <v>2.9</v>
      </c>
      <c r="R48" s="201">
        <v>5.6</v>
      </c>
      <c r="S48" s="201">
        <v>3.86</v>
      </c>
      <c r="T48" s="201">
        <v>0</v>
      </c>
      <c r="U48" s="201">
        <v>278.89</v>
      </c>
      <c r="V48" s="201">
        <v>2.9</v>
      </c>
      <c r="W48" s="201">
        <v>5.8</v>
      </c>
      <c r="X48" s="201">
        <v>17.39</v>
      </c>
      <c r="Y48" s="201">
        <v>0</v>
      </c>
      <c r="Z48">
        <v>0</v>
      </c>
      <c r="AA48" s="201">
        <v>7.2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32.659999999999997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86.94</v>
      </c>
      <c r="L49" s="201">
        <v>33.81</v>
      </c>
      <c r="M49" s="201">
        <v>0</v>
      </c>
      <c r="N49" s="201">
        <v>29.13</v>
      </c>
      <c r="O49" s="201">
        <v>48.93</v>
      </c>
      <c r="P49" s="201">
        <v>63.92</v>
      </c>
      <c r="Q49" s="201">
        <v>2.9</v>
      </c>
      <c r="R49" s="201">
        <v>5.6</v>
      </c>
      <c r="S49" s="201">
        <v>3.86</v>
      </c>
      <c r="T49" s="201">
        <v>0</v>
      </c>
      <c r="U49" s="201">
        <v>278.89</v>
      </c>
      <c r="V49" s="201">
        <v>2.9</v>
      </c>
      <c r="W49" s="201">
        <v>5.8</v>
      </c>
      <c r="X49" s="201">
        <v>17.39</v>
      </c>
      <c r="Y49" s="201">
        <v>0</v>
      </c>
      <c r="Z49">
        <v>0</v>
      </c>
      <c r="AA49" s="201">
        <v>7.2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32.659999999999997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86.94</v>
      </c>
      <c r="L50" s="201">
        <v>33.81</v>
      </c>
      <c r="M50" s="201">
        <v>0</v>
      </c>
      <c r="N50" s="201">
        <v>29.13</v>
      </c>
      <c r="O50" s="201">
        <v>48.93</v>
      </c>
      <c r="P50" s="201">
        <v>63.92</v>
      </c>
      <c r="Q50" s="201">
        <v>2.9</v>
      </c>
      <c r="R50" s="201">
        <v>5.6</v>
      </c>
      <c r="S50" s="201">
        <v>3.86</v>
      </c>
      <c r="T50" s="201">
        <v>0</v>
      </c>
      <c r="U50" s="201">
        <v>278.89</v>
      </c>
      <c r="V50" s="201">
        <v>2.9</v>
      </c>
      <c r="W50" s="201">
        <v>5.8</v>
      </c>
      <c r="X50" s="201">
        <v>17.39</v>
      </c>
      <c r="Y50" s="201">
        <v>0</v>
      </c>
      <c r="Z50">
        <v>0</v>
      </c>
      <c r="AA50" s="201">
        <v>7.2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32.659999999999997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86.94</v>
      </c>
      <c r="L51" s="201">
        <v>33.81</v>
      </c>
      <c r="M51" s="201">
        <v>0</v>
      </c>
      <c r="N51" s="201">
        <v>29.13</v>
      </c>
      <c r="O51" s="201">
        <v>48.93</v>
      </c>
      <c r="P51" s="201">
        <v>63.92</v>
      </c>
      <c r="Q51" s="201">
        <v>2.9</v>
      </c>
      <c r="R51" s="201">
        <v>5.6</v>
      </c>
      <c r="S51" s="201">
        <v>3.86</v>
      </c>
      <c r="T51" s="201">
        <v>0</v>
      </c>
      <c r="U51" s="201">
        <v>278.89</v>
      </c>
      <c r="V51" s="201">
        <v>2.9</v>
      </c>
      <c r="W51" s="201">
        <v>5.8</v>
      </c>
      <c r="X51" s="201">
        <v>17.39</v>
      </c>
      <c r="Y51" s="201">
        <v>0</v>
      </c>
      <c r="Z51">
        <v>0</v>
      </c>
      <c r="AA51" s="201">
        <v>7.2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32.659999999999997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86.94</v>
      </c>
      <c r="L52" s="201">
        <v>33.81</v>
      </c>
      <c r="M52" s="201">
        <v>0</v>
      </c>
      <c r="N52" s="201">
        <v>29.13</v>
      </c>
      <c r="O52" s="201">
        <v>48.93</v>
      </c>
      <c r="P52" s="201">
        <v>63.92</v>
      </c>
      <c r="Q52" s="201">
        <v>2.9</v>
      </c>
      <c r="R52" s="201">
        <v>5.6</v>
      </c>
      <c r="S52" s="201">
        <v>3.86</v>
      </c>
      <c r="T52" s="201">
        <v>0</v>
      </c>
      <c r="U52" s="201">
        <v>278.89</v>
      </c>
      <c r="V52" s="201">
        <v>2.9</v>
      </c>
      <c r="W52" s="201">
        <v>5.8</v>
      </c>
      <c r="X52" s="201">
        <v>17.39</v>
      </c>
      <c r="Y52" s="201">
        <v>0</v>
      </c>
      <c r="Z52">
        <v>0</v>
      </c>
      <c r="AA52" s="201">
        <v>7.2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32.659999999999997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86.94</v>
      </c>
      <c r="L53" s="201">
        <v>33.81</v>
      </c>
      <c r="M53" s="201">
        <v>0</v>
      </c>
      <c r="N53" s="201">
        <v>29.13</v>
      </c>
      <c r="O53" s="201">
        <v>48.93</v>
      </c>
      <c r="P53" s="201">
        <v>63.92</v>
      </c>
      <c r="Q53" s="201">
        <v>2.9</v>
      </c>
      <c r="R53" s="201">
        <v>5.6</v>
      </c>
      <c r="S53" s="201">
        <v>3.86</v>
      </c>
      <c r="T53" s="201">
        <v>0</v>
      </c>
      <c r="U53" s="201">
        <v>278.89</v>
      </c>
      <c r="V53" s="201">
        <v>2.9</v>
      </c>
      <c r="W53" s="201">
        <v>5.8</v>
      </c>
      <c r="X53" s="201">
        <v>17.39</v>
      </c>
      <c r="Y53" s="201">
        <v>0</v>
      </c>
      <c r="Z53">
        <v>0</v>
      </c>
      <c r="AA53" s="201">
        <v>7.2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32.659999999999997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86.94</v>
      </c>
      <c r="L54" s="201">
        <v>33.81</v>
      </c>
      <c r="M54" s="201">
        <v>0</v>
      </c>
      <c r="N54" s="201">
        <v>29.13</v>
      </c>
      <c r="O54" s="201">
        <v>48.93</v>
      </c>
      <c r="P54" s="201">
        <v>63.92</v>
      </c>
      <c r="Q54" s="201">
        <v>2.9</v>
      </c>
      <c r="R54" s="201">
        <v>5.6</v>
      </c>
      <c r="S54" s="201">
        <v>3.86</v>
      </c>
      <c r="T54" s="201">
        <v>0</v>
      </c>
      <c r="U54" s="201">
        <v>278.89</v>
      </c>
      <c r="V54" s="201">
        <v>2.9</v>
      </c>
      <c r="W54" s="201">
        <v>5.8</v>
      </c>
      <c r="X54" s="201">
        <v>17.39</v>
      </c>
      <c r="Y54" s="201">
        <v>0</v>
      </c>
      <c r="Z54">
        <v>0</v>
      </c>
      <c r="AA54" s="201">
        <v>7.2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32.659999999999997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86.94</v>
      </c>
      <c r="L55" s="201">
        <v>33.81</v>
      </c>
      <c r="M55" s="201">
        <v>0</v>
      </c>
      <c r="N55" s="201">
        <v>29.13</v>
      </c>
      <c r="O55" s="201">
        <v>48.93</v>
      </c>
      <c r="P55" s="201">
        <v>63.92</v>
      </c>
      <c r="Q55" s="201">
        <v>2.9</v>
      </c>
      <c r="R55" s="201">
        <v>5.6</v>
      </c>
      <c r="S55" s="201">
        <v>3.86</v>
      </c>
      <c r="T55" s="201">
        <v>0</v>
      </c>
      <c r="U55" s="201">
        <v>278.89</v>
      </c>
      <c r="V55" s="201">
        <v>2.9</v>
      </c>
      <c r="W55" s="201">
        <v>5.8</v>
      </c>
      <c r="X55" s="201">
        <v>17.39</v>
      </c>
      <c r="Y55" s="201">
        <v>0</v>
      </c>
      <c r="Z55">
        <v>0</v>
      </c>
      <c r="AA55" s="201">
        <v>7.2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32.659999999999997</v>
      </c>
      <c r="AQ55" s="201">
        <v>14.65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86.94</v>
      </c>
      <c r="L56" s="201">
        <v>33.81</v>
      </c>
      <c r="M56" s="201">
        <v>0</v>
      </c>
      <c r="N56" s="201">
        <v>29.13</v>
      </c>
      <c r="O56" s="201">
        <v>48.93</v>
      </c>
      <c r="P56" s="201">
        <v>63.92</v>
      </c>
      <c r="Q56" s="201">
        <v>2.9</v>
      </c>
      <c r="R56" s="201">
        <v>5.6</v>
      </c>
      <c r="S56" s="201">
        <v>3.86</v>
      </c>
      <c r="T56" s="201">
        <v>0</v>
      </c>
      <c r="U56" s="201">
        <v>278.89</v>
      </c>
      <c r="V56" s="201">
        <v>2.9</v>
      </c>
      <c r="W56" s="201">
        <v>5.8</v>
      </c>
      <c r="X56" s="201">
        <v>17.39</v>
      </c>
      <c r="Y56" s="201">
        <v>0</v>
      </c>
      <c r="Z56">
        <v>0</v>
      </c>
      <c r="AA56" s="201">
        <v>7.2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27.56</v>
      </c>
      <c r="AQ56" s="201">
        <v>14.65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86.94</v>
      </c>
      <c r="L57" s="201">
        <v>33.81</v>
      </c>
      <c r="M57" s="201">
        <v>0</v>
      </c>
      <c r="N57" s="201">
        <v>29.13</v>
      </c>
      <c r="O57" s="201">
        <v>48.93</v>
      </c>
      <c r="P57" s="201">
        <v>63.92</v>
      </c>
      <c r="Q57" s="201">
        <v>2.9</v>
      </c>
      <c r="R57" s="201">
        <v>5.6</v>
      </c>
      <c r="S57" s="201">
        <v>3.87</v>
      </c>
      <c r="T57" s="201">
        <v>0</v>
      </c>
      <c r="U57" s="201">
        <v>278.89</v>
      </c>
      <c r="V57" s="201">
        <v>5.0999999999999996</v>
      </c>
      <c r="W57" s="201">
        <v>10.67</v>
      </c>
      <c r="X57" s="201">
        <v>36.119999999999997</v>
      </c>
      <c r="Y57" s="201">
        <v>0</v>
      </c>
      <c r="Z57">
        <v>0</v>
      </c>
      <c r="AA57" s="201">
        <v>7.2</v>
      </c>
      <c r="AB57" s="201">
        <v>0</v>
      </c>
      <c r="AC57" s="201">
        <v>0</v>
      </c>
      <c r="AD57" s="201">
        <v>0</v>
      </c>
      <c r="AE57" s="201">
        <v>45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60.56</v>
      </c>
      <c r="AQ57" s="201">
        <v>11.6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86.94</v>
      </c>
      <c r="L58" s="201">
        <v>33.81</v>
      </c>
      <c r="M58" s="201">
        <v>0</v>
      </c>
      <c r="N58" s="201">
        <v>29.13</v>
      </c>
      <c r="O58" s="201">
        <v>48.93</v>
      </c>
      <c r="P58" s="201">
        <v>63.92</v>
      </c>
      <c r="Q58" s="201">
        <v>2.9</v>
      </c>
      <c r="R58" s="201">
        <v>5.6</v>
      </c>
      <c r="S58" s="201">
        <v>3.87</v>
      </c>
      <c r="T58" s="201">
        <v>0</v>
      </c>
      <c r="U58" s="201">
        <v>278.89</v>
      </c>
      <c r="V58" s="201">
        <v>5.0999999999999996</v>
      </c>
      <c r="W58" s="201">
        <v>10.87</v>
      </c>
      <c r="X58" s="201">
        <v>36.119999999999997</v>
      </c>
      <c r="Y58" s="201">
        <v>0</v>
      </c>
      <c r="Z58">
        <v>0</v>
      </c>
      <c r="AA58" s="201">
        <v>7.2</v>
      </c>
      <c r="AB58" s="201">
        <v>0</v>
      </c>
      <c r="AC58" s="201">
        <v>0</v>
      </c>
      <c r="AD58" s="201">
        <v>0</v>
      </c>
      <c r="AE58" s="201">
        <v>45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60.56</v>
      </c>
      <c r="AQ58" s="201">
        <v>11.6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86.94</v>
      </c>
      <c r="L59" s="201">
        <v>33.81</v>
      </c>
      <c r="M59" s="201">
        <v>0</v>
      </c>
      <c r="N59" s="201">
        <v>29.13</v>
      </c>
      <c r="O59" s="201">
        <v>48.93</v>
      </c>
      <c r="P59" s="201">
        <v>63.92</v>
      </c>
      <c r="Q59" s="201">
        <v>2.9</v>
      </c>
      <c r="R59" s="201">
        <v>5.6</v>
      </c>
      <c r="S59" s="201">
        <v>3.87</v>
      </c>
      <c r="T59" s="201">
        <v>0</v>
      </c>
      <c r="U59" s="201">
        <v>278.89</v>
      </c>
      <c r="V59" s="201">
        <v>5.0999999999999996</v>
      </c>
      <c r="W59" s="201">
        <v>10.87</v>
      </c>
      <c r="X59" s="201">
        <v>36.119999999999997</v>
      </c>
      <c r="Y59" s="201">
        <v>0</v>
      </c>
      <c r="Z59">
        <v>0</v>
      </c>
      <c r="AA59" s="201">
        <v>7.2</v>
      </c>
      <c r="AB59" s="201">
        <v>0</v>
      </c>
      <c r="AC59" s="201">
        <v>0</v>
      </c>
      <c r="AD59" s="201">
        <v>0</v>
      </c>
      <c r="AE59" s="201">
        <v>45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60.56</v>
      </c>
      <c r="AQ59" s="201">
        <v>11.59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86.94</v>
      </c>
      <c r="L60" s="201">
        <v>33.81</v>
      </c>
      <c r="M60" s="201">
        <v>0</v>
      </c>
      <c r="N60" s="201">
        <v>29.13</v>
      </c>
      <c r="O60" s="201">
        <v>48.93</v>
      </c>
      <c r="P60" s="201">
        <v>63.92</v>
      </c>
      <c r="Q60" s="201">
        <v>2.9</v>
      </c>
      <c r="R60" s="201">
        <v>10.4</v>
      </c>
      <c r="S60" s="201">
        <v>3.87</v>
      </c>
      <c r="T60" s="201">
        <v>0</v>
      </c>
      <c r="U60" s="201">
        <v>278.89</v>
      </c>
      <c r="V60" s="201">
        <v>5.0999999999999996</v>
      </c>
      <c r="W60" s="201">
        <v>10.87</v>
      </c>
      <c r="X60" s="201">
        <v>36.119999999999997</v>
      </c>
      <c r="Y60" s="201">
        <v>0</v>
      </c>
      <c r="Z60">
        <v>0</v>
      </c>
      <c r="AA60" s="201">
        <v>7.2</v>
      </c>
      <c r="AB60" s="201">
        <v>0</v>
      </c>
      <c r="AC60" s="201">
        <v>0</v>
      </c>
      <c r="AD60" s="201">
        <v>0</v>
      </c>
      <c r="AE60" s="201">
        <v>45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60.56</v>
      </c>
      <c r="AQ60" s="201">
        <v>11.59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96.6</v>
      </c>
      <c r="L61" s="201">
        <v>33.81</v>
      </c>
      <c r="M61" s="201">
        <v>0</v>
      </c>
      <c r="N61" s="201">
        <v>29.13</v>
      </c>
      <c r="O61" s="201">
        <v>48.93</v>
      </c>
      <c r="P61" s="201">
        <v>63.92</v>
      </c>
      <c r="Q61" s="201">
        <v>5.26</v>
      </c>
      <c r="R61" s="201">
        <v>10.4</v>
      </c>
      <c r="S61" s="201">
        <v>6.48</v>
      </c>
      <c r="T61" s="201">
        <v>0</v>
      </c>
      <c r="U61" s="201">
        <v>278.89</v>
      </c>
      <c r="V61" s="201">
        <v>5.0999999999999996</v>
      </c>
      <c r="W61" s="201">
        <v>10.87</v>
      </c>
      <c r="X61" s="201">
        <v>36.119999999999997</v>
      </c>
      <c r="Y61" s="201">
        <v>0</v>
      </c>
      <c r="Z61">
        <v>0</v>
      </c>
      <c r="AA61" s="201">
        <v>7.2</v>
      </c>
      <c r="AB61" s="201">
        <v>0</v>
      </c>
      <c r="AC61" s="201">
        <v>0</v>
      </c>
      <c r="AD61" s="201">
        <v>0</v>
      </c>
      <c r="AE61" s="201">
        <v>45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60.56</v>
      </c>
      <c r="AQ61" s="201">
        <v>21.25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125.58</v>
      </c>
      <c r="L62" s="201">
        <v>33.81</v>
      </c>
      <c r="M62" s="201">
        <v>0</v>
      </c>
      <c r="N62" s="201">
        <v>29.13</v>
      </c>
      <c r="O62" s="201">
        <v>48.93</v>
      </c>
      <c r="P62" s="201">
        <v>63.92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278.89</v>
      </c>
      <c r="V62" s="201">
        <v>5.0999999999999996</v>
      </c>
      <c r="W62" s="201">
        <v>10.87</v>
      </c>
      <c r="X62" s="201">
        <v>36.119999999999997</v>
      </c>
      <c r="Y62" s="201">
        <v>0</v>
      </c>
      <c r="Z62">
        <v>0</v>
      </c>
      <c r="AA62" s="201">
        <v>7.2</v>
      </c>
      <c r="AB62" s="201">
        <v>0</v>
      </c>
      <c r="AC62" s="201">
        <v>0</v>
      </c>
      <c r="AD62" s="201">
        <v>0</v>
      </c>
      <c r="AE62" s="201">
        <v>45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60.56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158.61000000000001</v>
      </c>
      <c r="L63" s="201">
        <v>33.81</v>
      </c>
      <c r="M63" s="201">
        <v>0</v>
      </c>
      <c r="N63" s="201">
        <v>29.13</v>
      </c>
      <c r="O63" s="201">
        <v>48.93</v>
      </c>
      <c r="P63" s="201">
        <v>63.92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278.89</v>
      </c>
      <c r="V63" s="201">
        <v>5.0999999999999996</v>
      </c>
      <c r="W63" s="201">
        <v>10.87</v>
      </c>
      <c r="X63" s="201">
        <v>36.119999999999997</v>
      </c>
      <c r="Y63" s="201">
        <v>0</v>
      </c>
      <c r="Z63">
        <v>0</v>
      </c>
      <c r="AA63" s="201">
        <v>7.2</v>
      </c>
      <c r="AB63" s="201">
        <v>0</v>
      </c>
      <c r="AC63" s="201">
        <v>0</v>
      </c>
      <c r="AD63" s="201">
        <v>0</v>
      </c>
      <c r="AE63" s="201">
        <v>45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60.56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158.61000000000001</v>
      </c>
      <c r="L64" s="201">
        <v>48.3</v>
      </c>
      <c r="M64" s="201">
        <v>0</v>
      </c>
      <c r="N64" s="201">
        <v>29.13</v>
      </c>
      <c r="O64" s="201">
        <v>48.93</v>
      </c>
      <c r="P64" s="201">
        <v>63.92</v>
      </c>
      <c r="Q64" s="201">
        <v>4.5199999999999996</v>
      </c>
      <c r="R64" s="201">
        <v>10.4</v>
      </c>
      <c r="S64" s="201">
        <v>6.45</v>
      </c>
      <c r="T64" s="201">
        <v>0</v>
      </c>
      <c r="U64" s="201">
        <v>278.89</v>
      </c>
      <c r="V64" s="201">
        <v>5.0999999999999996</v>
      </c>
      <c r="W64" s="201">
        <v>10.87</v>
      </c>
      <c r="X64" s="201">
        <v>36.119999999999997</v>
      </c>
      <c r="Y64" s="201">
        <v>0</v>
      </c>
      <c r="Z64">
        <v>0</v>
      </c>
      <c r="AA64" s="201">
        <v>7.2</v>
      </c>
      <c r="AB64" s="201">
        <v>0</v>
      </c>
      <c r="AC64" s="201">
        <v>0</v>
      </c>
      <c r="AD64" s="201">
        <v>0</v>
      </c>
      <c r="AE64" s="201">
        <v>45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60.56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158.61000000000001</v>
      </c>
      <c r="L65" s="201">
        <v>63.14</v>
      </c>
      <c r="M65" s="201">
        <v>0</v>
      </c>
      <c r="N65" s="201">
        <v>29.13</v>
      </c>
      <c r="O65" s="201">
        <v>48.93</v>
      </c>
      <c r="P65" s="201">
        <v>63.92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278.89</v>
      </c>
      <c r="V65" s="201">
        <v>5.0999999999999996</v>
      </c>
      <c r="W65" s="201">
        <v>10.87</v>
      </c>
      <c r="X65" s="201">
        <v>36.119999999999997</v>
      </c>
      <c r="Y65" s="201">
        <v>0</v>
      </c>
      <c r="Z65">
        <v>0</v>
      </c>
      <c r="AA65" s="201">
        <v>7.2</v>
      </c>
      <c r="AB65" s="201">
        <v>0</v>
      </c>
      <c r="AC65" s="201">
        <v>0</v>
      </c>
      <c r="AD65" s="201">
        <v>0</v>
      </c>
      <c r="AE65" s="201">
        <v>45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68.510000000000005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158.61000000000001</v>
      </c>
      <c r="L66" s="201">
        <v>63.14</v>
      </c>
      <c r="M66" s="201">
        <v>0</v>
      </c>
      <c r="N66" s="201">
        <v>29.13</v>
      </c>
      <c r="O66" s="201">
        <v>48.93</v>
      </c>
      <c r="P66" s="201">
        <v>63.92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278.89</v>
      </c>
      <c r="V66" s="201">
        <v>5.0999999999999996</v>
      </c>
      <c r="W66" s="201">
        <v>10.87</v>
      </c>
      <c r="X66" s="201">
        <v>36.119999999999997</v>
      </c>
      <c r="Y66" s="201">
        <v>0</v>
      </c>
      <c r="Z66">
        <v>0</v>
      </c>
      <c r="AA66" s="201">
        <v>7.2</v>
      </c>
      <c r="AB66" s="201">
        <v>0</v>
      </c>
      <c r="AC66" s="201">
        <v>0</v>
      </c>
      <c r="AD66" s="201">
        <v>0</v>
      </c>
      <c r="AE66" s="201">
        <v>45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68.510000000000005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158.61000000000001</v>
      </c>
      <c r="L67" s="201">
        <v>63.14</v>
      </c>
      <c r="M67" s="201">
        <v>0</v>
      </c>
      <c r="N67" s="201">
        <v>29.13</v>
      </c>
      <c r="O67" s="201">
        <v>48.93</v>
      </c>
      <c r="P67" s="201">
        <v>63.92</v>
      </c>
      <c r="Q67" s="201">
        <v>5.35</v>
      </c>
      <c r="R67" s="201">
        <v>10.4</v>
      </c>
      <c r="S67" s="201">
        <v>6.48</v>
      </c>
      <c r="T67" s="201">
        <v>0</v>
      </c>
      <c r="U67" s="201">
        <v>278.89</v>
      </c>
      <c r="V67" s="201">
        <v>5.0999999999999996</v>
      </c>
      <c r="W67" s="201">
        <v>10.87</v>
      </c>
      <c r="X67" s="201">
        <v>36.119999999999997</v>
      </c>
      <c r="Y67" s="201">
        <v>0</v>
      </c>
      <c r="Z67">
        <v>0</v>
      </c>
      <c r="AA67" s="201">
        <v>7.2</v>
      </c>
      <c r="AB67" s="201">
        <v>0</v>
      </c>
      <c r="AC67" s="201">
        <v>0</v>
      </c>
      <c r="AD67" s="201">
        <v>0</v>
      </c>
      <c r="AE67" s="201">
        <v>45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68.510000000000005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158.61000000000001</v>
      </c>
      <c r="L68" s="201">
        <v>63.14</v>
      </c>
      <c r="M68" s="201">
        <v>0</v>
      </c>
      <c r="N68" s="201">
        <v>29.13</v>
      </c>
      <c r="O68" s="201">
        <v>48.93</v>
      </c>
      <c r="P68" s="201">
        <v>63.92</v>
      </c>
      <c r="Q68" s="201">
        <v>5.35</v>
      </c>
      <c r="R68" s="201">
        <v>10.4</v>
      </c>
      <c r="S68" s="201">
        <v>6.48</v>
      </c>
      <c r="T68" s="201">
        <v>0</v>
      </c>
      <c r="U68" s="201">
        <v>278.89</v>
      </c>
      <c r="V68" s="201">
        <v>5.0999999999999996</v>
      </c>
      <c r="W68" s="201">
        <v>10.87</v>
      </c>
      <c r="X68" s="201">
        <v>36.119999999999997</v>
      </c>
      <c r="Y68" s="201">
        <v>0</v>
      </c>
      <c r="Z68">
        <v>0</v>
      </c>
      <c r="AA68" s="201">
        <v>7.2</v>
      </c>
      <c r="AB68" s="201">
        <v>0</v>
      </c>
      <c r="AC68" s="201">
        <v>0</v>
      </c>
      <c r="AD68" s="201">
        <v>0</v>
      </c>
      <c r="AE68" s="201">
        <v>45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68.510000000000005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158.61000000000001</v>
      </c>
      <c r="L69" s="201">
        <v>63.14</v>
      </c>
      <c r="M69" s="201">
        <v>0</v>
      </c>
      <c r="N69" s="201">
        <v>29.13</v>
      </c>
      <c r="O69" s="201">
        <v>48.93</v>
      </c>
      <c r="P69" s="201">
        <v>63.92</v>
      </c>
      <c r="Q69" s="201">
        <v>5.35</v>
      </c>
      <c r="R69" s="201">
        <v>10.4</v>
      </c>
      <c r="S69" s="201">
        <v>6.48</v>
      </c>
      <c r="T69" s="201">
        <v>0</v>
      </c>
      <c r="U69" s="201">
        <v>278.89</v>
      </c>
      <c r="V69" s="201">
        <v>5.0999999999999996</v>
      </c>
      <c r="W69" s="201">
        <v>10.87</v>
      </c>
      <c r="X69" s="201">
        <v>36.119999999999997</v>
      </c>
      <c r="Y69" s="201">
        <v>0</v>
      </c>
      <c r="Z69">
        <v>0</v>
      </c>
      <c r="AA69" s="201">
        <v>7.2</v>
      </c>
      <c r="AB69" s="201">
        <v>0</v>
      </c>
      <c r="AC69" s="201">
        <v>0</v>
      </c>
      <c r="AD69" s="201">
        <v>0</v>
      </c>
      <c r="AE69" s="201">
        <v>45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68.510000000000005</v>
      </c>
      <c r="AQ69" s="201">
        <v>22.13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158.61000000000001</v>
      </c>
      <c r="L70" s="201">
        <v>63.14</v>
      </c>
      <c r="M70" s="201">
        <v>0</v>
      </c>
      <c r="N70" s="201">
        <v>29.13</v>
      </c>
      <c r="O70" s="201">
        <v>48.93</v>
      </c>
      <c r="P70" s="201">
        <v>63.92</v>
      </c>
      <c r="Q70" s="201">
        <v>5.35</v>
      </c>
      <c r="R70" s="201">
        <v>10.4</v>
      </c>
      <c r="S70" s="201">
        <v>6.48</v>
      </c>
      <c r="T70" s="201">
        <v>0</v>
      </c>
      <c r="U70" s="201">
        <v>278.89</v>
      </c>
      <c r="V70" s="201">
        <v>5.0999999999999996</v>
      </c>
      <c r="W70" s="201">
        <v>10.87</v>
      </c>
      <c r="X70" s="201">
        <v>36.119999999999997</v>
      </c>
      <c r="Y70" s="201">
        <v>0</v>
      </c>
      <c r="Z70">
        <v>0</v>
      </c>
      <c r="AA70" s="201">
        <v>7.2</v>
      </c>
      <c r="AB70" s="201">
        <v>0</v>
      </c>
      <c r="AC70" s="201">
        <v>0</v>
      </c>
      <c r="AD70" s="201">
        <v>0</v>
      </c>
      <c r="AE70" s="201">
        <v>45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68.510000000000005</v>
      </c>
      <c r="AQ70" s="201">
        <v>22.13</v>
      </c>
      <c r="AR70" s="201">
        <v>26.03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158.61000000000001</v>
      </c>
      <c r="L71" s="201">
        <v>48.3</v>
      </c>
      <c r="M71" s="201">
        <v>0</v>
      </c>
      <c r="N71" s="201">
        <v>29.13</v>
      </c>
      <c r="O71" s="201">
        <v>48.93</v>
      </c>
      <c r="P71" s="201">
        <v>63.92</v>
      </c>
      <c r="Q71" s="201">
        <v>5.35</v>
      </c>
      <c r="R71" s="201">
        <v>10.4</v>
      </c>
      <c r="S71" s="201">
        <v>6.48</v>
      </c>
      <c r="T71" s="201">
        <v>0</v>
      </c>
      <c r="U71" s="201">
        <v>280.79000000000002</v>
      </c>
      <c r="V71" s="201">
        <v>5.0999999999999996</v>
      </c>
      <c r="W71" s="201">
        <v>10.87</v>
      </c>
      <c r="X71" s="201">
        <v>36.119999999999997</v>
      </c>
      <c r="Y71" s="201">
        <v>0</v>
      </c>
      <c r="Z71">
        <v>0</v>
      </c>
      <c r="AA71" s="201">
        <v>7.2</v>
      </c>
      <c r="AB71" s="201">
        <v>0</v>
      </c>
      <c r="AC71" s="201">
        <v>0</v>
      </c>
      <c r="AD71" s="201">
        <v>0</v>
      </c>
      <c r="AE71" s="201">
        <v>45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68.510000000000005</v>
      </c>
      <c r="AQ71" s="201">
        <v>22.13</v>
      </c>
      <c r="AR71" s="201">
        <v>21.81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158.61000000000001</v>
      </c>
      <c r="L72" s="201">
        <v>48.3</v>
      </c>
      <c r="M72" s="201">
        <v>0</v>
      </c>
      <c r="N72" s="201">
        <v>29.13</v>
      </c>
      <c r="O72" s="201">
        <v>48.93</v>
      </c>
      <c r="P72" s="201">
        <v>63.92</v>
      </c>
      <c r="Q72" s="201">
        <v>5.35</v>
      </c>
      <c r="R72" s="201">
        <v>10.4</v>
      </c>
      <c r="S72" s="201">
        <v>6.48</v>
      </c>
      <c r="T72" s="201">
        <v>0</v>
      </c>
      <c r="U72" s="201">
        <v>280.79000000000002</v>
      </c>
      <c r="V72" s="201">
        <v>5.0999999999999996</v>
      </c>
      <c r="W72" s="201">
        <v>10.87</v>
      </c>
      <c r="X72" s="201">
        <v>36.119999999999997</v>
      </c>
      <c r="Y72" s="201">
        <v>0</v>
      </c>
      <c r="Z72">
        <v>0</v>
      </c>
      <c r="AA72" s="201">
        <v>7.2</v>
      </c>
      <c r="AB72" s="201">
        <v>0</v>
      </c>
      <c r="AC72" s="201">
        <v>0</v>
      </c>
      <c r="AD72" s="201">
        <v>0</v>
      </c>
      <c r="AE72" s="201">
        <v>45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68.510000000000005</v>
      </c>
      <c r="AQ72" s="201">
        <v>22.13</v>
      </c>
      <c r="AR72" s="201">
        <v>16.440000000000001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158.61000000000001</v>
      </c>
      <c r="L73" s="201">
        <v>49.43</v>
      </c>
      <c r="M73" s="201">
        <v>0</v>
      </c>
      <c r="N73" s="201">
        <v>29.13</v>
      </c>
      <c r="O73" s="201">
        <v>48.93</v>
      </c>
      <c r="P73" s="201">
        <v>63.92</v>
      </c>
      <c r="Q73" s="201">
        <v>5.35</v>
      </c>
      <c r="R73" s="201">
        <v>10.4</v>
      </c>
      <c r="S73" s="201">
        <v>6.48</v>
      </c>
      <c r="T73" s="201">
        <v>0</v>
      </c>
      <c r="U73" s="201">
        <v>280.79000000000002</v>
      </c>
      <c r="V73" s="201">
        <v>5.0999999999999996</v>
      </c>
      <c r="W73" s="201">
        <v>10.87</v>
      </c>
      <c r="X73" s="201">
        <v>36.119999999999997</v>
      </c>
      <c r="Y73" s="201">
        <v>0</v>
      </c>
      <c r="Z73">
        <v>0</v>
      </c>
      <c r="AA73" s="201">
        <v>7.2</v>
      </c>
      <c r="AB73" s="201">
        <v>0</v>
      </c>
      <c r="AC73" s="201">
        <v>0</v>
      </c>
      <c r="AD73" s="201">
        <v>0</v>
      </c>
      <c r="AE73" s="201">
        <v>45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68.510000000000005</v>
      </c>
      <c r="AQ73" s="201">
        <v>22.13</v>
      </c>
      <c r="AR73" s="201">
        <v>10.38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158.61000000000001</v>
      </c>
      <c r="L74" s="201">
        <v>43.47</v>
      </c>
      <c r="M74" s="201">
        <v>0</v>
      </c>
      <c r="N74" s="201">
        <v>29.13</v>
      </c>
      <c r="O74" s="201">
        <v>48.93</v>
      </c>
      <c r="P74" s="201">
        <v>63.92</v>
      </c>
      <c r="Q74" s="201">
        <v>5.35</v>
      </c>
      <c r="R74" s="201">
        <v>10.4</v>
      </c>
      <c r="S74" s="201">
        <v>6.48</v>
      </c>
      <c r="T74" s="201">
        <v>0</v>
      </c>
      <c r="U74" s="201">
        <v>280.79000000000002</v>
      </c>
      <c r="V74" s="201">
        <v>5.0999999999999996</v>
      </c>
      <c r="W74" s="201">
        <v>10.87</v>
      </c>
      <c r="X74" s="201">
        <v>36.119999999999997</v>
      </c>
      <c r="Y74" s="201">
        <v>0</v>
      </c>
      <c r="Z74">
        <v>0</v>
      </c>
      <c r="AA74" s="201">
        <v>7.2</v>
      </c>
      <c r="AB74" s="201">
        <v>0</v>
      </c>
      <c r="AC74" s="201">
        <v>0</v>
      </c>
      <c r="AD74" s="201">
        <v>0</v>
      </c>
      <c r="AE74" s="201">
        <v>45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68.510000000000005</v>
      </c>
      <c r="AQ74" s="201">
        <v>22.13</v>
      </c>
      <c r="AR74" s="201">
        <v>6.18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158.61000000000001</v>
      </c>
      <c r="L75" s="201">
        <v>38.64</v>
      </c>
      <c r="M75" s="201">
        <v>0</v>
      </c>
      <c r="N75" s="201">
        <v>29.13</v>
      </c>
      <c r="O75" s="201">
        <v>48.93</v>
      </c>
      <c r="P75" s="201">
        <v>63.92</v>
      </c>
      <c r="Q75" s="201">
        <v>5.35</v>
      </c>
      <c r="R75" s="201">
        <v>10.4</v>
      </c>
      <c r="S75" s="201">
        <v>6.48</v>
      </c>
      <c r="T75" s="201">
        <v>0</v>
      </c>
      <c r="U75" s="201">
        <v>280.79000000000002</v>
      </c>
      <c r="V75" s="201">
        <v>5.0999999999999996</v>
      </c>
      <c r="W75" s="201">
        <v>10.87</v>
      </c>
      <c r="X75" s="201">
        <v>36.119999999999997</v>
      </c>
      <c r="Y75" s="201">
        <v>0</v>
      </c>
      <c r="Z75">
        <v>0</v>
      </c>
      <c r="AA75" s="201">
        <v>7.2</v>
      </c>
      <c r="AB75" s="201">
        <v>0</v>
      </c>
      <c r="AC75" s="201">
        <v>0</v>
      </c>
      <c r="AD75" s="201">
        <v>0</v>
      </c>
      <c r="AE75" s="201">
        <v>45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68.510000000000005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158.61000000000001</v>
      </c>
      <c r="L76" s="201">
        <v>32.840000000000003</v>
      </c>
      <c r="M76" s="201">
        <v>0</v>
      </c>
      <c r="N76" s="201">
        <v>29.13</v>
      </c>
      <c r="O76" s="201">
        <v>48.93</v>
      </c>
      <c r="P76" s="201">
        <v>63.92</v>
      </c>
      <c r="Q76" s="201">
        <v>5.35</v>
      </c>
      <c r="R76" s="201">
        <v>10.4</v>
      </c>
      <c r="S76" s="201">
        <v>6.48</v>
      </c>
      <c r="T76" s="201">
        <v>0</v>
      </c>
      <c r="U76" s="201">
        <v>280.79000000000002</v>
      </c>
      <c r="V76" s="201">
        <v>5.0999999999999996</v>
      </c>
      <c r="W76" s="201">
        <v>8.5399999999999991</v>
      </c>
      <c r="X76" s="201">
        <v>36.119999999999997</v>
      </c>
      <c r="Y76" s="201">
        <v>0</v>
      </c>
      <c r="Z76">
        <v>0</v>
      </c>
      <c r="AA76" s="201">
        <v>7.2</v>
      </c>
      <c r="AB76" s="201">
        <v>0</v>
      </c>
      <c r="AC76" s="201">
        <v>0</v>
      </c>
      <c r="AD76" s="201">
        <v>0</v>
      </c>
      <c r="AE76" s="201">
        <v>45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68.510000000000005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158.61000000000001</v>
      </c>
      <c r="L77" s="201">
        <v>32.840000000000003</v>
      </c>
      <c r="M77" s="201">
        <v>0</v>
      </c>
      <c r="N77" s="201">
        <v>29.13</v>
      </c>
      <c r="O77" s="201">
        <v>48.93</v>
      </c>
      <c r="P77" s="201">
        <v>63.92</v>
      </c>
      <c r="Q77" s="201">
        <v>5.35</v>
      </c>
      <c r="R77" s="201">
        <v>10.4</v>
      </c>
      <c r="S77" s="201">
        <v>6.48</v>
      </c>
      <c r="T77" s="201">
        <v>0</v>
      </c>
      <c r="U77" s="201">
        <v>280.79000000000002</v>
      </c>
      <c r="V77" s="201">
        <v>5.0999999999999996</v>
      </c>
      <c r="W77" s="201">
        <v>8.5399999999999991</v>
      </c>
      <c r="X77" s="201">
        <v>36.119999999999997</v>
      </c>
      <c r="Y77" s="201">
        <v>0</v>
      </c>
      <c r="Z77">
        <v>0</v>
      </c>
      <c r="AA77" s="201">
        <v>7.2</v>
      </c>
      <c r="AB77" s="201">
        <v>0</v>
      </c>
      <c r="AC77" s="201">
        <v>0</v>
      </c>
      <c r="AD77" s="201">
        <v>0</v>
      </c>
      <c r="AE77" s="201">
        <v>45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68.510000000000005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158.47</v>
      </c>
      <c r="L78" s="201">
        <v>63.14</v>
      </c>
      <c r="M78" s="201">
        <v>0</v>
      </c>
      <c r="N78" s="201">
        <v>29.13</v>
      </c>
      <c r="O78" s="201">
        <v>48.93</v>
      </c>
      <c r="P78" s="201">
        <v>63.92</v>
      </c>
      <c r="Q78" s="201">
        <v>5.35</v>
      </c>
      <c r="R78" s="201">
        <v>10.4</v>
      </c>
      <c r="S78" s="201">
        <v>6.48</v>
      </c>
      <c r="T78" s="201">
        <v>0</v>
      </c>
      <c r="U78" s="201">
        <v>280.79000000000002</v>
      </c>
      <c r="V78" s="201">
        <v>5.0999999999999996</v>
      </c>
      <c r="W78" s="201">
        <v>8.5399999999999991</v>
      </c>
      <c r="X78" s="201">
        <v>36.119999999999997</v>
      </c>
      <c r="Y78" s="201">
        <v>0</v>
      </c>
      <c r="Z78">
        <v>0</v>
      </c>
      <c r="AA78" s="201">
        <v>7.2</v>
      </c>
      <c r="AB78" s="201">
        <v>0</v>
      </c>
      <c r="AC78" s="201">
        <v>0</v>
      </c>
      <c r="AD78" s="201">
        <v>0</v>
      </c>
      <c r="AE78" s="201">
        <v>45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68.510000000000005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158.47</v>
      </c>
      <c r="L79" s="201">
        <v>59.57</v>
      </c>
      <c r="M79" s="201">
        <v>0</v>
      </c>
      <c r="N79" s="201">
        <v>29.13</v>
      </c>
      <c r="O79" s="201">
        <v>48.93</v>
      </c>
      <c r="P79" s="201">
        <v>63.92</v>
      </c>
      <c r="Q79" s="201">
        <v>5.35</v>
      </c>
      <c r="R79" s="201">
        <v>10.4</v>
      </c>
      <c r="S79" s="201">
        <v>6.48</v>
      </c>
      <c r="T79" s="201">
        <v>0</v>
      </c>
      <c r="U79" s="201">
        <v>280.79000000000002</v>
      </c>
      <c r="V79" s="201">
        <v>5.0999999999999996</v>
      </c>
      <c r="W79" s="201">
        <v>10.87</v>
      </c>
      <c r="X79" s="201">
        <v>36.119999999999997</v>
      </c>
      <c r="Y79" s="201">
        <v>0</v>
      </c>
      <c r="Z79">
        <v>0</v>
      </c>
      <c r="AA79" s="201">
        <v>6.97</v>
      </c>
      <c r="AB79" s="201">
        <v>0</v>
      </c>
      <c r="AC79" s="201">
        <v>0</v>
      </c>
      <c r="AD79" s="201">
        <v>0</v>
      </c>
      <c r="AE79" s="201">
        <v>45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68.510000000000005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158.47</v>
      </c>
      <c r="L80" s="201">
        <v>63.14</v>
      </c>
      <c r="M80" s="201">
        <v>0</v>
      </c>
      <c r="N80" s="201">
        <v>29.13</v>
      </c>
      <c r="O80" s="201">
        <v>48.93</v>
      </c>
      <c r="P80" s="201">
        <v>63.92</v>
      </c>
      <c r="Q80" s="201">
        <v>5.35</v>
      </c>
      <c r="R80" s="201">
        <v>10.4</v>
      </c>
      <c r="S80" s="201">
        <v>6.48</v>
      </c>
      <c r="T80" s="201">
        <v>0</v>
      </c>
      <c r="U80" s="201">
        <v>280.79000000000002</v>
      </c>
      <c r="V80" s="201">
        <v>5.0999999999999996</v>
      </c>
      <c r="W80" s="201">
        <v>10.87</v>
      </c>
      <c r="X80" s="201">
        <v>36.119999999999997</v>
      </c>
      <c r="Y80" s="201">
        <v>0</v>
      </c>
      <c r="Z80">
        <v>0</v>
      </c>
      <c r="AA80" s="201">
        <v>7.2</v>
      </c>
      <c r="AB80" s="201">
        <v>0</v>
      </c>
      <c r="AC80" s="201">
        <v>0</v>
      </c>
      <c r="AD80" s="201">
        <v>0</v>
      </c>
      <c r="AE80" s="201">
        <v>45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68.510000000000005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158.47</v>
      </c>
      <c r="L81" s="201">
        <v>63.14</v>
      </c>
      <c r="M81" s="201">
        <v>0</v>
      </c>
      <c r="N81" s="201">
        <v>29.13</v>
      </c>
      <c r="O81" s="201">
        <v>48.93</v>
      </c>
      <c r="P81" s="201">
        <v>63.92</v>
      </c>
      <c r="Q81" s="201">
        <v>5.35</v>
      </c>
      <c r="R81" s="201">
        <v>10.4</v>
      </c>
      <c r="S81" s="201">
        <v>6.48</v>
      </c>
      <c r="T81" s="201">
        <v>0</v>
      </c>
      <c r="U81" s="201">
        <v>280.79000000000002</v>
      </c>
      <c r="V81" s="201">
        <v>5.0999999999999996</v>
      </c>
      <c r="W81" s="201">
        <v>10.87</v>
      </c>
      <c r="X81" s="201">
        <v>36.119999999999997</v>
      </c>
      <c r="Y81" s="201">
        <v>0</v>
      </c>
      <c r="Z81">
        <v>0</v>
      </c>
      <c r="AA81" s="201">
        <v>7.2</v>
      </c>
      <c r="AB81" s="201">
        <v>0</v>
      </c>
      <c r="AC81" s="201">
        <v>0</v>
      </c>
      <c r="AD81" s="201">
        <v>0</v>
      </c>
      <c r="AE81" s="201">
        <v>45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68.510000000000005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158.47</v>
      </c>
      <c r="L82" s="201">
        <v>63.14</v>
      </c>
      <c r="M82" s="201">
        <v>0</v>
      </c>
      <c r="N82" s="201">
        <v>29.13</v>
      </c>
      <c r="O82" s="201">
        <v>48.93</v>
      </c>
      <c r="P82" s="201">
        <v>63.92</v>
      </c>
      <c r="Q82" s="201">
        <v>5.35</v>
      </c>
      <c r="R82" s="201">
        <v>10.4</v>
      </c>
      <c r="S82" s="201">
        <v>6.48</v>
      </c>
      <c r="T82" s="201">
        <v>0</v>
      </c>
      <c r="U82" s="201">
        <v>280.79000000000002</v>
      </c>
      <c r="V82" s="201">
        <v>5.0999999999999996</v>
      </c>
      <c r="W82" s="201">
        <v>10.87</v>
      </c>
      <c r="X82" s="201">
        <v>36.119999999999997</v>
      </c>
      <c r="Y82" s="201">
        <v>0</v>
      </c>
      <c r="Z82">
        <v>0</v>
      </c>
      <c r="AA82" s="201">
        <v>7.2</v>
      </c>
      <c r="AB82" s="201">
        <v>0</v>
      </c>
      <c r="AC82" s="201">
        <v>0</v>
      </c>
      <c r="AD82" s="201">
        <v>0</v>
      </c>
      <c r="AE82" s="201">
        <v>45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68.510000000000005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158.47</v>
      </c>
      <c r="L83" s="201">
        <v>63.14</v>
      </c>
      <c r="M83" s="201">
        <v>0</v>
      </c>
      <c r="N83" s="201">
        <v>29.13</v>
      </c>
      <c r="O83" s="201">
        <v>48.93</v>
      </c>
      <c r="P83" s="201">
        <v>63.92</v>
      </c>
      <c r="Q83" s="201">
        <v>5.35</v>
      </c>
      <c r="R83" s="201">
        <v>10.4</v>
      </c>
      <c r="S83" s="201">
        <v>6.48</v>
      </c>
      <c r="T83" s="201">
        <v>0</v>
      </c>
      <c r="U83" s="201">
        <v>280.79000000000002</v>
      </c>
      <c r="V83" s="201">
        <v>5.0999999999999996</v>
      </c>
      <c r="W83" s="201">
        <v>10.87</v>
      </c>
      <c r="X83" s="201">
        <v>36.119999999999997</v>
      </c>
      <c r="Y83" s="201">
        <v>0</v>
      </c>
      <c r="Z83">
        <v>0</v>
      </c>
      <c r="AA83" s="201">
        <v>7.2</v>
      </c>
      <c r="AB83" s="201">
        <v>0</v>
      </c>
      <c r="AC83" s="201">
        <v>0</v>
      </c>
      <c r="AD83" s="201">
        <v>0</v>
      </c>
      <c r="AE83" s="201">
        <v>45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68.510000000000005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158.47</v>
      </c>
      <c r="L84" s="201">
        <v>63.14</v>
      </c>
      <c r="M84" s="201">
        <v>0</v>
      </c>
      <c r="N84" s="201">
        <v>29.13</v>
      </c>
      <c r="O84" s="201">
        <v>48.93</v>
      </c>
      <c r="P84" s="201">
        <v>63.92</v>
      </c>
      <c r="Q84" s="201">
        <v>5.35</v>
      </c>
      <c r="R84" s="201">
        <v>10.4</v>
      </c>
      <c r="S84" s="201">
        <v>6.48</v>
      </c>
      <c r="T84" s="201">
        <v>0</v>
      </c>
      <c r="U84" s="201">
        <v>280.79000000000002</v>
      </c>
      <c r="V84" s="201">
        <v>5.0999999999999996</v>
      </c>
      <c r="W84" s="201">
        <v>10.87</v>
      </c>
      <c r="X84" s="201">
        <v>36.119999999999997</v>
      </c>
      <c r="Y84" s="201">
        <v>0</v>
      </c>
      <c r="Z84">
        <v>0</v>
      </c>
      <c r="AA84" s="201">
        <v>7.2</v>
      </c>
      <c r="AB84" s="201">
        <v>0</v>
      </c>
      <c r="AC84" s="201">
        <v>0</v>
      </c>
      <c r="AD84" s="201">
        <v>0</v>
      </c>
      <c r="AE84" s="201">
        <v>45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68.510000000000005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158.47</v>
      </c>
      <c r="L85" s="201">
        <v>63.14</v>
      </c>
      <c r="M85" s="201">
        <v>0</v>
      </c>
      <c r="N85" s="201">
        <v>29.13</v>
      </c>
      <c r="O85" s="201">
        <v>48.93</v>
      </c>
      <c r="P85" s="201">
        <v>63.92</v>
      </c>
      <c r="Q85" s="201">
        <v>5.35</v>
      </c>
      <c r="R85" s="201">
        <v>10.4</v>
      </c>
      <c r="S85" s="201">
        <v>6.48</v>
      </c>
      <c r="T85" s="201">
        <v>0</v>
      </c>
      <c r="U85" s="201">
        <v>280.79000000000002</v>
      </c>
      <c r="V85" s="201">
        <v>5.0999999999999996</v>
      </c>
      <c r="W85" s="201">
        <v>10.87</v>
      </c>
      <c r="X85" s="201">
        <v>36.119999999999997</v>
      </c>
      <c r="Y85" s="201">
        <v>0</v>
      </c>
      <c r="Z85">
        <v>0</v>
      </c>
      <c r="AA85" s="201">
        <v>7.2</v>
      </c>
      <c r="AB85" s="201">
        <v>0</v>
      </c>
      <c r="AC85" s="201">
        <v>0</v>
      </c>
      <c r="AD85" s="201">
        <v>0</v>
      </c>
      <c r="AE85" s="201">
        <v>45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68.510000000000005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158.47</v>
      </c>
      <c r="L86" s="201">
        <v>63.14</v>
      </c>
      <c r="M86" s="201">
        <v>0</v>
      </c>
      <c r="N86" s="201">
        <v>29.13</v>
      </c>
      <c r="O86" s="201">
        <v>48.93</v>
      </c>
      <c r="P86" s="201">
        <v>63.92</v>
      </c>
      <c r="Q86" s="201">
        <v>5.35</v>
      </c>
      <c r="R86" s="201">
        <v>10.4</v>
      </c>
      <c r="S86" s="201">
        <v>6.48</v>
      </c>
      <c r="T86" s="201">
        <v>0</v>
      </c>
      <c r="U86" s="201">
        <v>280.79000000000002</v>
      </c>
      <c r="V86" s="201">
        <v>5.0999999999999996</v>
      </c>
      <c r="W86" s="201">
        <v>10.87</v>
      </c>
      <c r="X86" s="201">
        <v>36.119999999999997</v>
      </c>
      <c r="Y86" s="201">
        <v>0</v>
      </c>
      <c r="Z86">
        <v>0</v>
      </c>
      <c r="AA86" s="201">
        <v>7.2</v>
      </c>
      <c r="AB86" s="201">
        <v>0</v>
      </c>
      <c r="AC86" s="201">
        <v>0</v>
      </c>
      <c r="AD86" s="201">
        <v>0</v>
      </c>
      <c r="AE86" s="201">
        <v>45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68.510000000000005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158.47</v>
      </c>
      <c r="L87" s="201">
        <v>63.14</v>
      </c>
      <c r="M87" s="201">
        <v>0</v>
      </c>
      <c r="N87" s="201">
        <v>29.13</v>
      </c>
      <c r="O87" s="201">
        <v>48.93</v>
      </c>
      <c r="P87" s="201">
        <v>63.92</v>
      </c>
      <c r="Q87" s="201">
        <v>5.35</v>
      </c>
      <c r="R87" s="201">
        <v>10.4</v>
      </c>
      <c r="S87" s="201">
        <v>6.48</v>
      </c>
      <c r="T87" s="201">
        <v>0</v>
      </c>
      <c r="U87" s="201">
        <v>280.79000000000002</v>
      </c>
      <c r="V87" s="201">
        <v>5.0999999999999996</v>
      </c>
      <c r="W87" s="201">
        <v>10.87</v>
      </c>
      <c r="X87" s="201">
        <v>36.119999999999997</v>
      </c>
      <c r="Y87" s="201">
        <v>0</v>
      </c>
      <c r="Z87">
        <v>0</v>
      </c>
      <c r="AA87" s="201">
        <v>7.42</v>
      </c>
      <c r="AB87" s="201">
        <v>0</v>
      </c>
      <c r="AC87" s="201">
        <v>0</v>
      </c>
      <c r="AD87" s="201">
        <v>0</v>
      </c>
      <c r="AE87" s="201">
        <v>45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39.31</v>
      </c>
      <c r="AN87" s="201">
        <v>0</v>
      </c>
      <c r="AO87">
        <v>0</v>
      </c>
      <c r="AP87" s="201">
        <v>68.510000000000005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158.47</v>
      </c>
      <c r="L88" s="201">
        <v>63.14</v>
      </c>
      <c r="M88" s="201">
        <v>0</v>
      </c>
      <c r="N88" s="201">
        <v>29.13</v>
      </c>
      <c r="O88" s="201">
        <v>48.93</v>
      </c>
      <c r="P88" s="201">
        <v>63.92</v>
      </c>
      <c r="Q88" s="201">
        <v>5.35</v>
      </c>
      <c r="R88" s="201">
        <v>10.4</v>
      </c>
      <c r="S88" s="201">
        <v>6.48</v>
      </c>
      <c r="T88" s="201">
        <v>0</v>
      </c>
      <c r="U88" s="201">
        <v>280.79000000000002</v>
      </c>
      <c r="V88" s="201">
        <v>5.0999999999999996</v>
      </c>
      <c r="W88" s="201">
        <v>10.87</v>
      </c>
      <c r="X88" s="201">
        <v>36.119999999999997</v>
      </c>
      <c r="Y88" s="201">
        <v>0</v>
      </c>
      <c r="Z88">
        <v>0</v>
      </c>
      <c r="AA88" s="201">
        <v>7.42</v>
      </c>
      <c r="AB88" s="201">
        <v>0</v>
      </c>
      <c r="AC88" s="201">
        <v>0</v>
      </c>
      <c r="AD88" s="201">
        <v>0</v>
      </c>
      <c r="AE88" s="201">
        <v>45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73.709999999999994</v>
      </c>
      <c r="AN88" s="201">
        <v>0</v>
      </c>
      <c r="AO88">
        <v>0</v>
      </c>
      <c r="AP88" s="201">
        <v>68.510000000000005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158.47</v>
      </c>
      <c r="L89" s="201">
        <v>63.14</v>
      </c>
      <c r="M89" s="201">
        <v>0</v>
      </c>
      <c r="N89" s="201">
        <v>29.13</v>
      </c>
      <c r="O89" s="201">
        <v>48.93</v>
      </c>
      <c r="P89" s="201">
        <v>66.17</v>
      </c>
      <c r="Q89" s="201">
        <v>5.35</v>
      </c>
      <c r="R89" s="201">
        <v>10.4</v>
      </c>
      <c r="S89" s="201">
        <v>6.48</v>
      </c>
      <c r="T89" s="201">
        <v>0</v>
      </c>
      <c r="U89" s="201">
        <v>280.79000000000002</v>
      </c>
      <c r="V89" s="201">
        <v>5.0999999999999996</v>
      </c>
      <c r="W89" s="201">
        <v>10.87</v>
      </c>
      <c r="X89" s="201">
        <v>36.119999999999997</v>
      </c>
      <c r="Y89" s="201">
        <v>0</v>
      </c>
      <c r="Z89">
        <v>0</v>
      </c>
      <c r="AA89" s="201">
        <v>7.42</v>
      </c>
      <c r="AB89" s="201">
        <v>0</v>
      </c>
      <c r="AC89" s="201">
        <v>0</v>
      </c>
      <c r="AD89" s="201">
        <v>0</v>
      </c>
      <c r="AE89" s="201">
        <v>45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98.28</v>
      </c>
      <c r="AN89" s="201">
        <v>0</v>
      </c>
      <c r="AO89">
        <v>0</v>
      </c>
      <c r="AP89" s="201">
        <v>68.510000000000005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158.47</v>
      </c>
      <c r="L90" s="201">
        <v>63.14</v>
      </c>
      <c r="M90" s="201">
        <v>0</v>
      </c>
      <c r="N90" s="201">
        <v>29.13</v>
      </c>
      <c r="O90" s="201">
        <v>48.93</v>
      </c>
      <c r="P90" s="201">
        <v>66.17</v>
      </c>
      <c r="Q90" s="201">
        <v>5.35</v>
      </c>
      <c r="R90" s="201">
        <v>10.4</v>
      </c>
      <c r="S90" s="201">
        <v>6.48</v>
      </c>
      <c r="T90" s="201">
        <v>0</v>
      </c>
      <c r="U90" s="201">
        <v>280.79000000000002</v>
      </c>
      <c r="V90" s="201">
        <v>5.0999999999999996</v>
      </c>
      <c r="W90" s="201">
        <v>10.87</v>
      </c>
      <c r="X90" s="201">
        <v>36.119999999999997</v>
      </c>
      <c r="Y90" s="201">
        <v>0</v>
      </c>
      <c r="Z90">
        <v>0</v>
      </c>
      <c r="AA90" s="201">
        <v>7.42</v>
      </c>
      <c r="AB90" s="201">
        <v>0</v>
      </c>
      <c r="AC90" s="201">
        <v>0</v>
      </c>
      <c r="AD90" s="201">
        <v>0</v>
      </c>
      <c r="AE90" s="201">
        <v>45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98.28</v>
      </c>
      <c r="AN90" s="201">
        <v>0</v>
      </c>
      <c r="AO90">
        <v>0</v>
      </c>
      <c r="AP90" s="201">
        <v>68.510000000000005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158.47</v>
      </c>
      <c r="L91" s="201">
        <v>63.14</v>
      </c>
      <c r="M91" s="201">
        <v>0</v>
      </c>
      <c r="N91" s="201">
        <v>29.13</v>
      </c>
      <c r="O91" s="201">
        <v>48.93</v>
      </c>
      <c r="P91" s="201">
        <v>66.17</v>
      </c>
      <c r="Q91" s="201">
        <v>5.35</v>
      </c>
      <c r="R91" s="201">
        <v>10.4</v>
      </c>
      <c r="S91" s="201">
        <v>6.48</v>
      </c>
      <c r="T91" s="201">
        <v>0</v>
      </c>
      <c r="U91" s="201">
        <v>280.79000000000002</v>
      </c>
      <c r="V91" s="201">
        <v>5.0999999999999996</v>
      </c>
      <c r="W91" s="201">
        <v>10.87</v>
      </c>
      <c r="X91" s="201">
        <v>36.119999999999997</v>
      </c>
      <c r="Y91" s="201">
        <v>0</v>
      </c>
      <c r="Z91">
        <v>0</v>
      </c>
      <c r="AA91" s="201">
        <v>7.42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49.14</v>
      </c>
      <c r="AN91" s="201">
        <v>0</v>
      </c>
      <c r="AO91">
        <v>0</v>
      </c>
      <c r="AP91" s="201">
        <v>68.510000000000005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158.47</v>
      </c>
      <c r="L92" s="201">
        <v>63.14</v>
      </c>
      <c r="M92" s="201">
        <v>0</v>
      </c>
      <c r="N92" s="201">
        <v>29.13</v>
      </c>
      <c r="O92" s="201">
        <v>48.93</v>
      </c>
      <c r="P92" s="201">
        <v>66.17</v>
      </c>
      <c r="Q92" s="201">
        <v>5.35</v>
      </c>
      <c r="R92" s="201">
        <v>10.4</v>
      </c>
      <c r="S92" s="201">
        <v>6.48</v>
      </c>
      <c r="T92" s="201">
        <v>0</v>
      </c>
      <c r="U92" s="201">
        <v>280.79000000000002</v>
      </c>
      <c r="V92" s="201">
        <v>5.0999999999999996</v>
      </c>
      <c r="W92" s="201">
        <v>10.87</v>
      </c>
      <c r="X92" s="201">
        <v>36.119999999999997</v>
      </c>
      <c r="Y92" s="201">
        <v>0</v>
      </c>
      <c r="Z92">
        <v>0</v>
      </c>
      <c r="AA92" s="201">
        <v>7.42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49.14</v>
      </c>
      <c r="AN92" s="201">
        <v>0</v>
      </c>
      <c r="AO92">
        <v>0</v>
      </c>
      <c r="AP92" s="201">
        <v>68.510000000000005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18.100000000000001</v>
      </c>
      <c r="E93" s="201">
        <v>0</v>
      </c>
      <c r="F93" s="201">
        <v>0</v>
      </c>
      <c r="G93" s="201">
        <v>36.299999999999997</v>
      </c>
      <c r="H93" s="201">
        <v>0</v>
      </c>
      <c r="I93" s="201">
        <v>0</v>
      </c>
      <c r="J93" s="201">
        <v>59.32</v>
      </c>
      <c r="K93" s="201">
        <v>158.47</v>
      </c>
      <c r="L93" s="201">
        <v>63.14</v>
      </c>
      <c r="M93" s="201">
        <v>0</v>
      </c>
      <c r="N93" s="201">
        <v>29.13</v>
      </c>
      <c r="O93" s="201">
        <v>48.93</v>
      </c>
      <c r="P93" s="201">
        <v>66.17</v>
      </c>
      <c r="Q93" s="201">
        <v>5.35</v>
      </c>
      <c r="R93" s="201">
        <v>10.4</v>
      </c>
      <c r="S93" s="201">
        <v>6.48</v>
      </c>
      <c r="T93" s="201">
        <v>0</v>
      </c>
      <c r="U93" s="201">
        <v>280.79000000000002</v>
      </c>
      <c r="V93" s="201">
        <v>5.0999999999999996</v>
      </c>
      <c r="W93" s="201">
        <v>10.87</v>
      </c>
      <c r="X93" s="201">
        <v>36.119999999999997</v>
      </c>
      <c r="Y93" s="201">
        <v>0</v>
      </c>
      <c r="Z93">
        <v>0</v>
      </c>
      <c r="AA93" s="201">
        <v>7.42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49.14</v>
      </c>
      <c r="AN93" s="201">
        <v>0</v>
      </c>
      <c r="AO93">
        <v>0</v>
      </c>
      <c r="AP93" s="201">
        <v>68.510000000000005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18.059999999999999</v>
      </c>
      <c r="E94" s="201">
        <v>0</v>
      </c>
      <c r="F94" s="201">
        <v>0</v>
      </c>
      <c r="G94" s="201">
        <v>36.299999999999997</v>
      </c>
      <c r="H94" s="201">
        <v>0</v>
      </c>
      <c r="I94" s="201">
        <v>0</v>
      </c>
      <c r="J94" s="201">
        <v>59.32</v>
      </c>
      <c r="K94" s="201">
        <v>158.47</v>
      </c>
      <c r="L94" s="201">
        <v>63.14</v>
      </c>
      <c r="M94" s="201">
        <v>0</v>
      </c>
      <c r="N94" s="201">
        <v>29.13</v>
      </c>
      <c r="O94" s="201">
        <v>48.93</v>
      </c>
      <c r="P94" s="201">
        <v>66.17</v>
      </c>
      <c r="Q94" s="201">
        <v>5.35</v>
      </c>
      <c r="R94" s="201">
        <v>10.4</v>
      </c>
      <c r="S94" s="201">
        <v>6.48</v>
      </c>
      <c r="T94" s="201">
        <v>0</v>
      </c>
      <c r="U94" s="201">
        <v>280.79000000000002</v>
      </c>
      <c r="V94" s="201">
        <v>5.0999999999999996</v>
      </c>
      <c r="W94" s="201">
        <v>10.87</v>
      </c>
      <c r="X94" s="201">
        <v>36.119999999999997</v>
      </c>
      <c r="Y94" s="201">
        <v>0</v>
      </c>
      <c r="Z94">
        <v>0</v>
      </c>
      <c r="AA94" s="201">
        <v>7.42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49.14</v>
      </c>
      <c r="AN94" s="201">
        <v>0</v>
      </c>
      <c r="AO94">
        <v>0</v>
      </c>
      <c r="AP94" s="201">
        <v>68.510000000000005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23.43</v>
      </c>
      <c r="E95" s="201">
        <v>0</v>
      </c>
      <c r="F95" s="201">
        <v>0</v>
      </c>
      <c r="G95" s="201">
        <v>36.299999999999997</v>
      </c>
      <c r="H95" s="201">
        <v>0</v>
      </c>
      <c r="I95" s="201">
        <v>0</v>
      </c>
      <c r="J95" s="201">
        <v>59.32</v>
      </c>
      <c r="K95" s="201">
        <v>158.47</v>
      </c>
      <c r="L95" s="201">
        <v>63.14</v>
      </c>
      <c r="M95" s="201">
        <v>0</v>
      </c>
      <c r="N95" s="201">
        <v>29.13</v>
      </c>
      <c r="O95" s="201">
        <v>48.93</v>
      </c>
      <c r="P95" s="201">
        <v>66.17</v>
      </c>
      <c r="Q95" s="201">
        <v>5.35</v>
      </c>
      <c r="R95" s="201">
        <v>10.4</v>
      </c>
      <c r="S95" s="201">
        <v>6.48</v>
      </c>
      <c r="T95" s="201">
        <v>0</v>
      </c>
      <c r="U95" s="201">
        <v>280.79000000000002</v>
      </c>
      <c r="V95" s="201">
        <v>5.0999999999999996</v>
      </c>
      <c r="W95" s="201">
        <v>10.87</v>
      </c>
      <c r="X95" s="201">
        <v>36.119999999999997</v>
      </c>
      <c r="Y95" s="201">
        <v>0</v>
      </c>
      <c r="Z95">
        <v>0</v>
      </c>
      <c r="AA95" s="201">
        <v>7.65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49.14</v>
      </c>
      <c r="AN95" s="201">
        <v>0</v>
      </c>
      <c r="AO95">
        <v>0</v>
      </c>
      <c r="AP95" s="201">
        <v>68.510000000000005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23.43</v>
      </c>
      <c r="E96" s="201">
        <v>0</v>
      </c>
      <c r="F96" s="201">
        <v>0</v>
      </c>
      <c r="G96" s="201">
        <v>36.299999999999997</v>
      </c>
      <c r="H96" s="201">
        <v>0</v>
      </c>
      <c r="I96" s="201">
        <v>0</v>
      </c>
      <c r="J96" s="201">
        <v>59.32</v>
      </c>
      <c r="K96" s="201">
        <v>158.47</v>
      </c>
      <c r="L96" s="201">
        <v>63.14</v>
      </c>
      <c r="M96" s="201">
        <v>0</v>
      </c>
      <c r="N96" s="201">
        <v>29.13</v>
      </c>
      <c r="O96" s="201">
        <v>48.93</v>
      </c>
      <c r="P96" s="201">
        <v>66.17</v>
      </c>
      <c r="Q96" s="201">
        <v>5.35</v>
      </c>
      <c r="R96" s="201">
        <v>10.4</v>
      </c>
      <c r="S96" s="201">
        <v>6.48</v>
      </c>
      <c r="T96" s="201">
        <v>0</v>
      </c>
      <c r="U96" s="201">
        <v>280.79000000000002</v>
      </c>
      <c r="V96" s="201">
        <v>5.0999999999999996</v>
      </c>
      <c r="W96" s="201">
        <v>10.87</v>
      </c>
      <c r="X96" s="201">
        <v>36.119999999999997</v>
      </c>
      <c r="Y96" s="201">
        <v>0</v>
      </c>
      <c r="Z96">
        <v>0</v>
      </c>
      <c r="AA96" s="201">
        <v>7.65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49.14</v>
      </c>
      <c r="AN96" s="201">
        <v>0</v>
      </c>
      <c r="AO96">
        <v>0</v>
      </c>
      <c r="AP96" s="201">
        <v>68.510000000000005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23.43</v>
      </c>
      <c r="E97" s="201">
        <v>0</v>
      </c>
      <c r="F97" s="201">
        <v>0</v>
      </c>
      <c r="G97" s="201">
        <v>40.08</v>
      </c>
      <c r="H97" s="201">
        <v>0</v>
      </c>
      <c r="I97" s="201">
        <v>0</v>
      </c>
      <c r="J97" s="201">
        <v>59.32</v>
      </c>
      <c r="K97" s="201">
        <v>158.47</v>
      </c>
      <c r="L97" s="201">
        <v>63.14</v>
      </c>
      <c r="M97" s="201">
        <v>0</v>
      </c>
      <c r="N97" s="201">
        <v>29.13</v>
      </c>
      <c r="O97" s="201">
        <v>48.93</v>
      </c>
      <c r="P97" s="201">
        <v>66.17</v>
      </c>
      <c r="Q97" s="201">
        <v>5.35</v>
      </c>
      <c r="R97" s="201">
        <v>10.4</v>
      </c>
      <c r="S97" s="201">
        <v>6.48</v>
      </c>
      <c r="T97" s="201">
        <v>0</v>
      </c>
      <c r="U97" s="201">
        <v>280.79000000000002</v>
      </c>
      <c r="V97" s="201">
        <v>5.0999999999999996</v>
      </c>
      <c r="W97" s="201">
        <v>10.87</v>
      </c>
      <c r="X97" s="201">
        <v>36.119999999999997</v>
      </c>
      <c r="Y97" s="201">
        <v>0</v>
      </c>
      <c r="Z97">
        <v>0</v>
      </c>
      <c r="AA97" s="201">
        <v>7.65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49.14</v>
      </c>
      <c r="AN97" s="201">
        <v>0</v>
      </c>
      <c r="AO97">
        <v>0</v>
      </c>
      <c r="AP97" s="201">
        <v>68.510000000000005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23.43</v>
      </c>
      <c r="E98" s="201">
        <v>0</v>
      </c>
      <c r="F98" s="201">
        <v>0</v>
      </c>
      <c r="G98" s="201">
        <v>40.08</v>
      </c>
      <c r="H98" s="201">
        <v>0</v>
      </c>
      <c r="I98" s="201">
        <v>0</v>
      </c>
      <c r="J98" s="201">
        <v>59.32</v>
      </c>
      <c r="K98" s="201">
        <v>158.47</v>
      </c>
      <c r="L98" s="201">
        <v>63.14</v>
      </c>
      <c r="M98" s="201">
        <v>0</v>
      </c>
      <c r="N98" s="201">
        <v>29.13</v>
      </c>
      <c r="O98" s="201">
        <v>48.93</v>
      </c>
      <c r="P98" s="201">
        <v>66.17</v>
      </c>
      <c r="Q98" s="201">
        <v>5.35</v>
      </c>
      <c r="R98" s="201">
        <v>10.4</v>
      </c>
      <c r="S98" s="201">
        <v>6.48</v>
      </c>
      <c r="T98" s="201">
        <v>0</v>
      </c>
      <c r="U98" s="201">
        <v>280.79000000000002</v>
      </c>
      <c r="V98" s="201">
        <v>5.0999999999999996</v>
      </c>
      <c r="W98" s="201">
        <v>10.87</v>
      </c>
      <c r="X98" s="201">
        <v>36.119999999999997</v>
      </c>
      <c r="Y98" s="201">
        <v>0</v>
      </c>
      <c r="Z98">
        <v>0</v>
      </c>
      <c r="AA98" s="201">
        <v>7.65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49.14</v>
      </c>
      <c r="AN98" s="201">
        <v>0</v>
      </c>
      <c r="AO98">
        <v>0</v>
      </c>
      <c r="AP98" s="201">
        <v>68.510000000000005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3.2715000000000001E-2</v>
      </c>
      <c r="E99">
        <f t="shared" si="0"/>
        <v>0</v>
      </c>
      <c r="F99">
        <f t="shared" si="0"/>
        <v>0</v>
      </c>
      <c r="G99">
        <f t="shared" si="0"/>
        <v>5.6564999999999997E-2</v>
      </c>
      <c r="H99">
        <f t="shared" si="0"/>
        <v>0</v>
      </c>
      <c r="I99">
        <f t="shared" si="0"/>
        <v>0</v>
      </c>
      <c r="J99">
        <f t="shared" si="0"/>
        <v>8.8980000000000004E-2</v>
      </c>
      <c r="K99">
        <f t="shared" si="0"/>
        <v>3.2784824999999946</v>
      </c>
      <c r="L99">
        <f t="shared" si="0"/>
        <v>1.2464100000000007</v>
      </c>
      <c r="M99">
        <f t="shared" si="0"/>
        <v>0</v>
      </c>
      <c r="N99">
        <f t="shared" si="0"/>
        <v>0.69912000000000163</v>
      </c>
      <c r="O99">
        <f t="shared" si="0"/>
        <v>1.1743199999999996</v>
      </c>
      <c r="P99">
        <f t="shared" si="0"/>
        <v>1.5304775000000013</v>
      </c>
      <c r="Q99">
        <f t="shared" si="0"/>
        <v>0.11224500000000021</v>
      </c>
      <c r="R99">
        <f t="shared" si="0"/>
        <v>0.2195149999999999</v>
      </c>
      <c r="S99">
        <f t="shared" si="0"/>
        <v>0.13844000000000023</v>
      </c>
      <c r="T99">
        <f t="shared" si="0"/>
        <v>0</v>
      </c>
      <c r="U99">
        <f t="shared" si="0"/>
        <v>6.7066475000000016</v>
      </c>
      <c r="V99">
        <f t="shared" si="0"/>
        <v>0.1103000000000002</v>
      </c>
      <c r="W99">
        <f t="shared" si="0"/>
        <v>0.23373250000000009</v>
      </c>
      <c r="X99">
        <f t="shared" si="0"/>
        <v>0.78259499999999915</v>
      </c>
      <c r="Y99">
        <f t="shared" si="0"/>
        <v>0</v>
      </c>
      <c r="Z99">
        <f t="shared" si="0"/>
        <v>0</v>
      </c>
      <c r="AA99">
        <f t="shared" si="0"/>
        <v>0.17890749999999997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1.0418649999999996</v>
      </c>
      <c r="AF99">
        <f t="shared" si="0"/>
        <v>1.6125E-3</v>
      </c>
      <c r="AG99">
        <f t="shared" si="0"/>
        <v>0</v>
      </c>
      <c r="AH99">
        <f t="shared" si="0"/>
        <v>0</v>
      </c>
      <c r="AI99">
        <f t="shared" si="0"/>
        <v>1.2469500000000009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0.74710999999999983</v>
      </c>
      <c r="AN99">
        <f t="shared" si="0"/>
        <v>0</v>
      </c>
      <c r="AO99">
        <f t="shared" si="0"/>
        <v>0</v>
      </c>
      <c r="AP99">
        <f t="shared" si="0"/>
        <v>1.372245000000001</v>
      </c>
      <c r="AQ99">
        <f t="shared" si="0"/>
        <v>0.47587500000000077</v>
      </c>
      <c r="AR99">
        <f t="shared" si="0"/>
        <v>0.28634749999999987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12.4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16.899999999999999</v>
      </c>
      <c r="K3" s="201">
        <v>9.0399999999999991</v>
      </c>
      <c r="L3" s="201">
        <v>318.31</v>
      </c>
      <c r="M3" s="201">
        <v>27.26</v>
      </c>
      <c r="N3" s="201">
        <v>35.19</v>
      </c>
      <c r="O3" s="201">
        <v>0</v>
      </c>
      <c r="P3" s="201">
        <v>28.23</v>
      </c>
      <c r="Q3" s="201">
        <v>6.47</v>
      </c>
      <c r="R3" s="201">
        <v>12.57</v>
      </c>
      <c r="S3" s="201">
        <v>7.82</v>
      </c>
      <c r="T3" s="201">
        <v>0</v>
      </c>
      <c r="U3" s="201">
        <v>61.25</v>
      </c>
      <c r="V3" s="201">
        <v>6.16</v>
      </c>
      <c r="W3" s="201">
        <v>13.13</v>
      </c>
      <c r="X3" s="201">
        <v>43.63</v>
      </c>
      <c r="Y3" s="201">
        <v>0</v>
      </c>
      <c r="Z3">
        <v>0</v>
      </c>
      <c r="AA3" s="201">
        <v>11.09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107.18</v>
      </c>
      <c r="AN3" s="201">
        <v>0</v>
      </c>
      <c r="AO3">
        <v>0</v>
      </c>
      <c r="AP3" s="201">
        <v>75.3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11.98</v>
      </c>
      <c r="E4" s="201">
        <v>0</v>
      </c>
      <c r="F4" s="201">
        <v>0</v>
      </c>
      <c r="G4" s="201">
        <v>18.670000000000002</v>
      </c>
      <c r="H4" s="201">
        <v>0</v>
      </c>
      <c r="I4" s="201">
        <v>0</v>
      </c>
      <c r="J4" s="201">
        <v>16.899999999999999</v>
      </c>
      <c r="K4" s="201">
        <v>9.0399999999999991</v>
      </c>
      <c r="L4" s="201">
        <v>318.31</v>
      </c>
      <c r="M4" s="201">
        <v>27.26</v>
      </c>
      <c r="N4" s="201">
        <v>35.19</v>
      </c>
      <c r="O4" s="201">
        <v>0</v>
      </c>
      <c r="P4" s="201">
        <v>28.23</v>
      </c>
      <c r="Q4" s="201">
        <v>6.47</v>
      </c>
      <c r="R4" s="201">
        <v>12.57</v>
      </c>
      <c r="S4" s="201">
        <v>7.82</v>
      </c>
      <c r="T4" s="201">
        <v>0</v>
      </c>
      <c r="U4" s="201">
        <v>61.26</v>
      </c>
      <c r="V4" s="201">
        <v>6.16</v>
      </c>
      <c r="W4" s="201">
        <v>13.13</v>
      </c>
      <c r="X4" s="201">
        <v>43.63</v>
      </c>
      <c r="Y4" s="201">
        <v>0</v>
      </c>
      <c r="Z4">
        <v>0</v>
      </c>
      <c r="AA4" s="201">
        <v>11.09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127.61</v>
      </c>
      <c r="AN4" s="201">
        <v>0</v>
      </c>
      <c r="AO4">
        <v>0</v>
      </c>
      <c r="AP4" s="201">
        <v>75.3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11.98</v>
      </c>
      <c r="E5" s="201">
        <v>0</v>
      </c>
      <c r="F5" s="201">
        <v>0</v>
      </c>
      <c r="G5" s="201">
        <v>18.670000000000002</v>
      </c>
      <c r="H5" s="201">
        <v>0</v>
      </c>
      <c r="I5" s="201">
        <v>0</v>
      </c>
      <c r="J5" s="201">
        <v>16.899999999999999</v>
      </c>
      <c r="K5" s="201">
        <v>9.0399999999999991</v>
      </c>
      <c r="L5" s="201">
        <v>318.31</v>
      </c>
      <c r="M5" s="201">
        <v>27.26</v>
      </c>
      <c r="N5" s="201">
        <v>35.19</v>
      </c>
      <c r="O5" s="201">
        <v>0</v>
      </c>
      <c r="P5" s="201">
        <v>39.4</v>
      </c>
      <c r="Q5" s="201">
        <v>6.47</v>
      </c>
      <c r="R5" s="201">
        <v>12.57</v>
      </c>
      <c r="S5" s="201">
        <v>7.82</v>
      </c>
      <c r="T5" s="201">
        <v>0</v>
      </c>
      <c r="U5" s="201">
        <v>61.26</v>
      </c>
      <c r="V5" s="201">
        <v>6.16</v>
      </c>
      <c r="W5" s="201">
        <v>13.13</v>
      </c>
      <c r="X5" s="201">
        <v>43.63</v>
      </c>
      <c r="Y5" s="201">
        <v>0</v>
      </c>
      <c r="Z5">
        <v>0</v>
      </c>
      <c r="AA5" s="201">
        <v>11.09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129.07</v>
      </c>
      <c r="AN5" s="201">
        <v>0</v>
      </c>
      <c r="AO5">
        <v>0</v>
      </c>
      <c r="AP5" s="201">
        <v>75.3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11.98</v>
      </c>
      <c r="E6" s="201">
        <v>0</v>
      </c>
      <c r="F6" s="201">
        <v>0</v>
      </c>
      <c r="G6" s="201">
        <v>18.670000000000002</v>
      </c>
      <c r="H6" s="201">
        <v>0</v>
      </c>
      <c r="I6" s="201">
        <v>0</v>
      </c>
      <c r="J6" s="201">
        <v>16.899999999999999</v>
      </c>
      <c r="K6" s="201">
        <v>9.0399999999999991</v>
      </c>
      <c r="L6" s="201">
        <v>318.31</v>
      </c>
      <c r="M6" s="201">
        <v>27.26</v>
      </c>
      <c r="N6" s="201">
        <v>35.19</v>
      </c>
      <c r="O6" s="201">
        <v>0</v>
      </c>
      <c r="P6" s="201">
        <v>39.57</v>
      </c>
      <c r="Q6" s="201">
        <v>6.47</v>
      </c>
      <c r="R6" s="201">
        <v>12.57</v>
      </c>
      <c r="S6" s="201">
        <v>7.82</v>
      </c>
      <c r="T6" s="201">
        <v>0</v>
      </c>
      <c r="U6" s="201">
        <v>61.26</v>
      </c>
      <c r="V6" s="201">
        <v>6.16</v>
      </c>
      <c r="W6" s="201">
        <v>13.13</v>
      </c>
      <c r="X6" s="201">
        <v>43.63</v>
      </c>
      <c r="Y6" s="201">
        <v>0</v>
      </c>
      <c r="Z6">
        <v>0</v>
      </c>
      <c r="AA6" s="201">
        <v>11.09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131.21</v>
      </c>
      <c r="AN6" s="201">
        <v>0</v>
      </c>
      <c r="AO6">
        <v>0</v>
      </c>
      <c r="AP6" s="201">
        <v>75.3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0.46</v>
      </c>
      <c r="E7" s="201">
        <v>0</v>
      </c>
      <c r="F7" s="201">
        <v>0</v>
      </c>
      <c r="G7" s="201">
        <v>0.68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318.31</v>
      </c>
      <c r="M7" s="201">
        <v>27.26</v>
      </c>
      <c r="N7" s="201">
        <v>35.19</v>
      </c>
      <c r="O7" s="201">
        <v>0</v>
      </c>
      <c r="P7" s="201">
        <v>39.57</v>
      </c>
      <c r="Q7" s="201">
        <v>6.47</v>
      </c>
      <c r="R7" s="201">
        <v>12.57</v>
      </c>
      <c r="S7" s="201">
        <v>7.82</v>
      </c>
      <c r="T7" s="201">
        <v>0</v>
      </c>
      <c r="U7" s="201">
        <v>61.26</v>
      </c>
      <c r="V7" s="201">
        <v>6.16</v>
      </c>
      <c r="W7" s="201">
        <v>13.13</v>
      </c>
      <c r="X7" s="201">
        <v>43.63</v>
      </c>
      <c r="Y7" s="201">
        <v>0</v>
      </c>
      <c r="Z7">
        <v>0</v>
      </c>
      <c r="AA7" s="201">
        <v>11.09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133.05000000000001</v>
      </c>
      <c r="AN7" s="201">
        <v>0</v>
      </c>
      <c r="AO7">
        <v>0</v>
      </c>
      <c r="AP7" s="201">
        <v>75.3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318.31</v>
      </c>
      <c r="M8" s="201">
        <v>27.26</v>
      </c>
      <c r="N8" s="201">
        <v>35.19</v>
      </c>
      <c r="O8" s="201">
        <v>0</v>
      </c>
      <c r="P8" s="201">
        <v>39.57</v>
      </c>
      <c r="Q8" s="201">
        <v>6.47</v>
      </c>
      <c r="R8" s="201">
        <v>12.57</v>
      </c>
      <c r="S8" s="201">
        <v>7.82</v>
      </c>
      <c r="T8" s="201">
        <v>0</v>
      </c>
      <c r="U8" s="201">
        <v>61.26</v>
      </c>
      <c r="V8" s="201">
        <v>6.16</v>
      </c>
      <c r="W8" s="201">
        <v>13.13</v>
      </c>
      <c r="X8" s="201">
        <v>43.63</v>
      </c>
      <c r="Y8" s="201">
        <v>0</v>
      </c>
      <c r="Z8">
        <v>0</v>
      </c>
      <c r="AA8" s="201">
        <v>11.09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134.41</v>
      </c>
      <c r="AN8" s="201">
        <v>0</v>
      </c>
      <c r="AO8">
        <v>0</v>
      </c>
      <c r="AP8" s="201">
        <v>75.3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318.31</v>
      </c>
      <c r="M9" s="201">
        <v>27.26</v>
      </c>
      <c r="N9" s="201">
        <v>35.19</v>
      </c>
      <c r="O9" s="201">
        <v>0</v>
      </c>
      <c r="P9" s="201">
        <v>39.57</v>
      </c>
      <c r="Q9" s="201">
        <v>6.47</v>
      </c>
      <c r="R9" s="201">
        <v>12.57</v>
      </c>
      <c r="S9" s="201">
        <v>7.82</v>
      </c>
      <c r="T9" s="201">
        <v>0</v>
      </c>
      <c r="U9" s="201">
        <v>61.26</v>
      </c>
      <c r="V9" s="201">
        <v>6.16</v>
      </c>
      <c r="W9" s="201">
        <v>13.13</v>
      </c>
      <c r="X9" s="201">
        <v>43.63</v>
      </c>
      <c r="Y9" s="201">
        <v>0</v>
      </c>
      <c r="Z9">
        <v>0</v>
      </c>
      <c r="AA9" s="201">
        <v>11.09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138.5</v>
      </c>
      <c r="AN9" s="201">
        <v>0</v>
      </c>
      <c r="AO9">
        <v>0</v>
      </c>
      <c r="AP9" s="201">
        <v>75.3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39.57</v>
      </c>
      <c r="Q10" s="201">
        <v>6.47</v>
      </c>
      <c r="R10" s="201">
        <v>12.57</v>
      </c>
      <c r="S10" s="201">
        <v>7.82</v>
      </c>
      <c r="T10" s="201">
        <v>0</v>
      </c>
      <c r="U10" s="201">
        <v>61.26</v>
      </c>
      <c r="V10" s="201">
        <v>6.16</v>
      </c>
      <c r="W10" s="201">
        <v>13.13</v>
      </c>
      <c r="X10" s="201">
        <v>43.63</v>
      </c>
      <c r="Y10" s="201">
        <v>0</v>
      </c>
      <c r="Z10">
        <v>0</v>
      </c>
      <c r="AA10" s="201">
        <v>11.09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126.46</v>
      </c>
      <c r="AN10" s="201">
        <v>0</v>
      </c>
      <c r="AO10">
        <v>0</v>
      </c>
      <c r="AP10" s="201">
        <v>75.3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39.57</v>
      </c>
      <c r="Q11" s="201">
        <v>6.47</v>
      </c>
      <c r="R11" s="201">
        <v>12.57</v>
      </c>
      <c r="S11" s="201">
        <v>7.82</v>
      </c>
      <c r="T11" s="201">
        <v>0</v>
      </c>
      <c r="U11" s="201">
        <v>61.26</v>
      </c>
      <c r="V11" s="201">
        <v>6.16</v>
      </c>
      <c r="W11" s="201">
        <v>13.13</v>
      </c>
      <c r="X11" s="201">
        <v>43.63</v>
      </c>
      <c r="Y11" s="201">
        <v>0</v>
      </c>
      <c r="Z11">
        <v>0</v>
      </c>
      <c r="AA11" s="201">
        <v>11.09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75.3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39.57</v>
      </c>
      <c r="Q12" s="201">
        <v>6.47</v>
      </c>
      <c r="R12" s="201">
        <v>12.57</v>
      </c>
      <c r="S12" s="201">
        <v>7.82</v>
      </c>
      <c r="T12" s="201">
        <v>0</v>
      </c>
      <c r="U12" s="201">
        <v>61.26</v>
      </c>
      <c r="V12" s="201">
        <v>6.16</v>
      </c>
      <c r="W12" s="201">
        <v>13.13</v>
      </c>
      <c r="X12" s="201">
        <v>43.63</v>
      </c>
      <c r="Y12" s="201">
        <v>0</v>
      </c>
      <c r="Z12">
        <v>0</v>
      </c>
      <c r="AA12" s="201">
        <v>11.09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75.3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318.31</v>
      </c>
      <c r="M13" s="201">
        <v>27.26</v>
      </c>
      <c r="N13" s="201">
        <v>35.19</v>
      </c>
      <c r="O13" s="201">
        <v>0</v>
      </c>
      <c r="P13" s="201">
        <v>39.57</v>
      </c>
      <c r="Q13" s="201">
        <v>6.47</v>
      </c>
      <c r="R13" s="201">
        <v>12.57</v>
      </c>
      <c r="S13" s="201">
        <v>7.82</v>
      </c>
      <c r="T13" s="201">
        <v>0</v>
      </c>
      <c r="U13" s="201">
        <v>61.26</v>
      </c>
      <c r="V13" s="201">
        <v>6.16</v>
      </c>
      <c r="W13" s="201">
        <v>13.13</v>
      </c>
      <c r="X13" s="201">
        <v>43.63</v>
      </c>
      <c r="Y13" s="201">
        <v>0</v>
      </c>
      <c r="Z13">
        <v>0</v>
      </c>
      <c r="AA13" s="201">
        <v>10.77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66.56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318.31</v>
      </c>
      <c r="M14" s="201">
        <v>27.26</v>
      </c>
      <c r="N14" s="201">
        <v>35.19</v>
      </c>
      <c r="O14" s="201">
        <v>0</v>
      </c>
      <c r="P14" s="201">
        <v>39.57</v>
      </c>
      <c r="Q14" s="201">
        <v>6.47</v>
      </c>
      <c r="R14" s="201">
        <v>12.57</v>
      </c>
      <c r="S14" s="201">
        <v>7.82</v>
      </c>
      <c r="T14" s="201">
        <v>0</v>
      </c>
      <c r="U14" s="201">
        <v>61.26</v>
      </c>
      <c r="V14" s="201">
        <v>6.16</v>
      </c>
      <c r="W14" s="201">
        <v>13.13</v>
      </c>
      <c r="X14" s="201">
        <v>43.63</v>
      </c>
      <c r="Y14" s="201">
        <v>0</v>
      </c>
      <c r="Z14">
        <v>0</v>
      </c>
      <c r="AA14" s="201">
        <v>10.77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66.56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318.31</v>
      </c>
      <c r="M15" s="201">
        <v>27.26</v>
      </c>
      <c r="N15" s="201">
        <v>35.19</v>
      </c>
      <c r="O15" s="201">
        <v>0</v>
      </c>
      <c r="P15" s="201">
        <v>39.57</v>
      </c>
      <c r="Q15" s="201">
        <v>6.47</v>
      </c>
      <c r="R15" s="201">
        <v>12.57</v>
      </c>
      <c r="S15" s="201">
        <v>7.82</v>
      </c>
      <c r="T15" s="201">
        <v>0</v>
      </c>
      <c r="U15" s="201">
        <v>61.26</v>
      </c>
      <c r="V15" s="201">
        <v>6.16</v>
      </c>
      <c r="W15" s="201">
        <v>13.13</v>
      </c>
      <c r="X15" s="201">
        <v>43.63</v>
      </c>
      <c r="Y15" s="201">
        <v>0</v>
      </c>
      <c r="Z15">
        <v>0</v>
      </c>
      <c r="AA15" s="201">
        <v>10.77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66.56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318.31</v>
      </c>
      <c r="M16" s="201">
        <v>27.26</v>
      </c>
      <c r="N16" s="201">
        <v>35.19</v>
      </c>
      <c r="O16" s="201">
        <v>0</v>
      </c>
      <c r="P16" s="201">
        <v>39.57</v>
      </c>
      <c r="Q16" s="201">
        <v>6.47</v>
      </c>
      <c r="R16" s="201">
        <v>12.57</v>
      </c>
      <c r="S16" s="201">
        <v>7.82</v>
      </c>
      <c r="T16" s="201">
        <v>0</v>
      </c>
      <c r="U16" s="201">
        <v>61.26</v>
      </c>
      <c r="V16" s="201">
        <v>6.16</v>
      </c>
      <c r="W16" s="201">
        <v>13.13</v>
      </c>
      <c r="X16" s="201">
        <v>43.63</v>
      </c>
      <c r="Y16" s="201">
        <v>0</v>
      </c>
      <c r="Z16">
        <v>0</v>
      </c>
      <c r="AA16" s="201">
        <v>10.77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66.56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318.31</v>
      </c>
      <c r="M17" s="201">
        <v>27.26</v>
      </c>
      <c r="N17" s="201">
        <v>35.19</v>
      </c>
      <c r="O17" s="201">
        <v>0</v>
      </c>
      <c r="P17" s="201">
        <v>39.57</v>
      </c>
      <c r="Q17" s="201">
        <v>6.47</v>
      </c>
      <c r="R17" s="201">
        <v>12.57</v>
      </c>
      <c r="S17" s="201">
        <v>7.82</v>
      </c>
      <c r="T17" s="201">
        <v>0</v>
      </c>
      <c r="U17" s="201">
        <v>61.26</v>
      </c>
      <c r="V17" s="201">
        <v>6.16</v>
      </c>
      <c r="W17" s="201">
        <v>13.13</v>
      </c>
      <c r="X17" s="201">
        <v>43.63</v>
      </c>
      <c r="Y17" s="201">
        <v>0</v>
      </c>
      <c r="Z17">
        <v>0</v>
      </c>
      <c r="AA17" s="201">
        <v>10.77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66.56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318.31</v>
      </c>
      <c r="M18" s="201">
        <v>27.26</v>
      </c>
      <c r="N18" s="201">
        <v>35.19</v>
      </c>
      <c r="O18" s="201">
        <v>0</v>
      </c>
      <c r="P18" s="201">
        <v>39.57</v>
      </c>
      <c r="Q18" s="201">
        <v>6.47</v>
      </c>
      <c r="R18" s="201">
        <v>12.57</v>
      </c>
      <c r="S18" s="201">
        <v>7.82</v>
      </c>
      <c r="T18" s="201">
        <v>0</v>
      </c>
      <c r="U18" s="201">
        <v>61.26</v>
      </c>
      <c r="V18" s="201">
        <v>6.16</v>
      </c>
      <c r="W18" s="201">
        <v>13.13</v>
      </c>
      <c r="X18" s="201">
        <v>43.63</v>
      </c>
      <c r="Y18" s="201">
        <v>0</v>
      </c>
      <c r="Z18">
        <v>0</v>
      </c>
      <c r="AA18" s="201">
        <v>10.77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66.56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318.31</v>
      </c>
      <c r="M19" s="201">
        <v>27.26</v>
      </c>
      <c r="N19" s="201">
        <v>35.19</v>
      </c>
      <c r="O19" s="201">
        <v>0</v>
      </c>
      <c r="P19" s="201">
        <v>39.57</v>
      </c>
      <c r="Q19" s="201">
        <v>6.47</v>
      </c>
      <c r="R19" s="201">
        <v>12.57</v>
      </c>
      <c r="S19" s="201">
        <v>7.82</v>
      </c>
      <c r="T19" s="201">
        <v>0</v>
      </c>
      <c r="U19" s="201">
        <v>61.26</v>
      </c>
      <c r="V19" s="201">
        <v>6.16</v>
      </c>
      <c r="W19" s="201">
        <v>13.13</v>
      </c>
      <c r="X19" s="201">
        <v>43.63</v>
      </c>
      <c r="Y19" s="201">
        <v>0</v>
      </c>
      <c r="Z19">
        <v>0</v>
      </c>
      <c r="AA19" s="201">
        <v>10.77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66.56</v>
      </c>
      <c r="AQ19" s="201">
        <v>26.73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318.31</v>
      </c>
      <c r="M20" s="201">
        <v>27.26</v>
      </c>
      <c r="N20" s="201">
        <v>35.19</v>
      </c>
      <c r="O20" s="201">
        <v>0</v>
      </c>
      <c r="P20" s="201">
        <v>39.57</v>
      </c>
      <c r="Q20" s="201">
        <v>6.47</v>
      </c>
      <c r="R20" s="201">
        <v>12.57</v>
      </c>
      <c r="S20" s="201">
        <v>7.82</v>
      </c>
      <c r="T20" s="201">
        <v>0</v>
      </c>
      <c r="U20" s="201">
        <v>61.26</v>
      </c>
      <c r="V20" s="201">
        <v>6.16</v>
      </c>
      <c r="W20" s="201">
        <v>13.13</v>
      </c>
      <c r="X20" s="201">
        <v>43.63</v>
      </c>
      <c r="Y20" s="201">
        <v>0</v>
      </c>
      <c r="Z20">
        <v>0</v>
      </c>
      <c r="AA20" s="201">
        <v>10.77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66.56</v>
      </c>
      <c r="AQ20" s="201">
        <v>26.73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318.31</v>
      </c>
      <c r="M21" s="201">
        <v>27.26</v>
      </c>
      <c r="N21" s="201">
        <v>35.19</v>
      </c>
      <c r="O21" s="201">
        <v>0</v>
      </c>
      <c r="P21" s="201">
        <v>39.57</v>
      </c>
      <c r="Q21" s="201">
        <v>6.47</v>
      </c>
      <c r="R21" s="201">
        <v>12.57</v>
      </c>
      <c r="S21" s="201">
        <v>7.82</v>
      </c>
      <c r="T21" s="201">
        <v>0</v>
      </c>
      <c r="U21" s="201">
        <v>61.26</v>
      </c>
      <c r="V21" s="201">
        <v>6.16</v>
      </c>
      <c r="W21" s="201">
        <v>13.13</v>
      </c>
      <c r="X21" s="201">
        <v>43.63</v>
      </c>
      <c r="Y21" s="201">
        <v>0</v>
      </c>
      <c r="Z21">
        <v>0</v>
      </c>
      <c r="AA21" s="201">
        <v>10.77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66.56</v>
      </c>
      <c r="AQ21" s="201">
        <v>26.73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318.31</v>
      </c>
      <c r="M22" s="201">
        <v>27.26</v>
      </c>
      <c r="N22" s="201">
        <v>35.19</v>
      </c>
      <c r="O22" s="201">
        <v>0</v>
      </c>
      <c r="P22" s="201">
        <v>39.57</v>
      </c>
      <c r="Q22" s="201">
        <v>6.47</v>
      </c>
      <c r="R22" s="201">
        <v>12.57</v>
      </c>
      <c r="S22" s="201">
        <v>7.82</v>
      </c>
      <c r="T22" s="201">
        <v>0</v>
      </c>
      <c r="U22" s="201">
        <v>61.26</v>
      </c>
      <c r="V22" s="201">
        <v>6.16</v>
      </c>
      <c r="W22" s="201">
        <v>13.13</v>
      </c>
      <c r="X22" s="201">
        <v>43.63</v>
      </c>
      <c r="Y22" s="201">
        <v>0</v>
      </c>
      <c r="Z22">
        <v>0</v>
      </c>
      <c r="AA22" s="201">
        <v>10.77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66.56</v>
      </c>
      <c r="AQ22" s="201">
        <v>26.73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318.31</v>
      </c>
      <c r="M23" s="201">
        <v>27.26</v>
      </c>
      <c r="N23" s="201">
        <v>35.19</v>
      </c>
      <c r="O23" s="201">
        <v>0</v>
      </c>
      <c r="P23" s="201">
        <v>39.57</v>
      </c>
      <c r="Q23" s="201">
        <v>6.47</v>
      </c>
      <c r="R23" s="201">
        <v>12.57</v>
      </c>
      <c r="S23" s="201">
        <v>7.82</v>
      </c>
      <c r="T23" s="201">
        <v>0</v>
      </c>
      <c r="U23" s="201">
        <v>61.26</v>
      </c>
      <c r="V23" s="201">
        <v>6.16</v>
      </c>
      <c r="W23" s="201">
        <v>13.13</v>
      </c>
      <c r="X23" s="201">
        <v>43.63</v>
      </c>
      <c r="Y23" s="201">
        <v>0</v>
      </c>
      <c r="Z23">
        <v>0</v>
      </c>
      <c r="AA23" s="201">
        <v>10.77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66.56</v>
      </c>
      <c r="AQ23" s="201">
        <v>26.73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318.31</v>
      </c>
      <c r="M24" s="201">
        <v>27.26</v>
      </c>
      <c r="N24" s="201">
        <v>35.19</v>
      </c>
      <c r="O24" s="201">
        <v>0</v>
      </c>
      <c r="P24" s="201">
        <v>39.57</v>
      </c>
      <c r="Q24" s="201">
        <v>6.47</v>
      </c>
      <c r="R24" s="201">
        <v>12.57</v>
      </c>
      <c r="S24" s="201">
        <v>7.82</v>
      </c>
      <c r="T24" s="201">
        <v>0</v>
      </c>
      <c r="U24" s="201">
        <v>61.26</v>
      </c>
      <c r="V24" s="201">
        <v>6.16</v>
      </c>
      <c r="W24" s="201">
        <v>13.13</v>
      </c>
      <c r="X24" s="201">
        <v>43.63</v>
      </c>
      <c r="Y24" s="201">
        <v>0</v>
      </c>
      <c r="Z24">
        <v>0</v>
      </c>
      <c r="AA24" s="201">
        <v>10.77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66.56</v>
      </c>
      <c r="AQ24" s="201">
        <v>26.73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318.31</v>
      </c>
      <c r="M25" s="201">
        <v>27.26</v>
      </c>
      <c r="N25" s="201">
        <v>35.19</v>
      </c>
      <c r="O25" s="201">
        <v>0</v>
      </c>
      <c r="P25" s="201">
        <v>39.57</v>
      </c>
      <c r="Q25" s="201">
        <v>6.47</v>
      </c>
      <c r="R25" s="201">
        <v>12.57</v>
      </c>
      <c r="S25" s="201">
        <v>7.82</v>
      </c>
      <c r="T25" s="201">
        <v>0</v>
      </c>
      <c r="U25" s="201">
        <v>61.26</v>
      </c>
      <c r="V25" s="201">
        <v>6.16</v>
      </c>
      <c r="W25" s="201">
        <v>13.13</v>
      </c>
      <c r="X25" s="201">
        <v>43.63</v>
      </c>
      <c r="Y25" s="201">
        <v>0</v>
      </c>
      <c r="Z25">
        <v>0</v>
      </c>
      <c r="AA25" s="201">
        <v>10.77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59.9</v>
      </c>
      <c r="AQ25" s="201">
        <v>26.73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318.31</v>
      </c>
      <c r="M26" s="201">
        <v>27.26</v>
      </c>
      <c r="N26" s="201">
        <v>35.19</v>
      </c>
      <c r="O26" s="201">
        <v>0</v>
      </c>
      <c r="P26" s="201">
        <v>39.57</v>
      </c>
      <c r="Q26" s="201">
        <v>6.47</v>
      </c>
      <c r="R26" s="201">
        <v>12.57</v>
      </c>
      <c r="S26" s="201">
        <v>7.82</v>
      </c>
      <c r="T26" s="201">
        <v>0</v>
      </c>
      <c r="U26" s="201">
        <v>61.26</v>
      </c>
      <c r="V26" s="201">
        <v>6.16</v>
      </c>
      <c r="W26" s="201">
        <v>13.13</v>
      </c>
      <c r="X26" s="201">
        <v>43.63</v>
      </c>
      <c r="Y26" s="201">
        <v>0</v>
      </c>
      <c r="Z26">
        <v>0</v>
      </c>
      <c r="AA26" s="201">
        <v>10.77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59.9</v>
      </c>
      <c r="AQ26" s="201">
        <v>26.73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318.31</v>
      </c>
      <c r="M27" s="201">
        <v>27.26</v>
      </c>
      <c r="N27" s="201">
        <v>35.19</v>
      </c>
      <c r="O27" s="201">
        <v>0</v>
      </c>
      <c r="P27" s="201">
        <v>39.57</v>
      </c>
      <c r="Q27" s="201">
        <v>6.47</v>
      </c>
      <c r="R27" s="201">
        <v>12.57</v>
      </c>
      <c r="S27" s="201">
        <v>7.82</v>
      </c>
      <c r="T27" s="201">
        <v>0</v>
      </c>
      <c r="U27" s="201">
        <v>61.26</v>
      </c>
      <c r="V27" s="201">
        <v>6.16</v>
      </c>
      <c r="W27" s="201">
        <v>13.13</v>
      </c>
      <c r="X27" s="201">
        <v>43.63</v>
      </c>
      <c r="Y27" s="201">
        <v>0</v>
      </c>
      <c r="Z27">
        <v>0</v>
      </c>
      <c r="AA27" s="201">
        <v>10.77</v>
      </c>
      <c r="AB27" s="201">
        <v>0</v>
      </c>
      <c r="AC27" s="201">
        <v>0</v>
      </c>
      <c r="AD27" s="201">
        <v>0</v>
      </c>
      <c r="AE27" s="201">
        <v>40.840000000000003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59.9</v>
      </c>
      <c r="AQ27" s="201">
        <v>26.73</v>
      </c>
      <c r="AR27" s="201">
        <v>4.1900000000000004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318.31</v>
      </c>
      <c r="M28" s="201">
        <v>27.26</v>
      </c>
      <c r="N28" s="201">
        <v>35.19</v>
      </c>
      <c r="O28" s="201">
        <v>0</v>
      </c>
      <c r="P28" s="201">
        <v>39.57</v>
      </c>
      <c r="Q28" s="201">
        <v>6.47</v>
      </c>
      <c r="R28" s="201">
        <v>12.57</v>
      </c>
      <c r="S28" s="201">
        <v>7.82</v>
      </c>
      <c r="T28" s="201">
        <v>0</v>
      </c>
      <c r="U28" s="201">
        <v>61.26</v>
      </c>
      <c r="V28" s="201">
        <v>6.16</v>
      </c>
      <c r="W28" s="201">
        <v>13.13</v>
      </c>
      <c r="X28" s="201">
        <v>43.63</v>
      </c>
      <c r="Y28" s="201">
        <v>0</v>
      </c>
      <c r="Z28">
        <v>0</v>
      </c>
      <c r="AA28" s="201">
        <v>10.77</v>
      </c>
      <c r="AB28" s="201">
        <v>0</v>
      </c>
      <c r="AC28" s="201">
        <v>0</v>
      </c>
      <c r="AD28" s="201">
        <v>0</v>
      </c>
      <c r="AE28" s="201">
        <v>40.840000000000003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59.9</v>
      </c>
      <c r="AQ28" s="201">
        <v>26.73</v>
      </c>
      <c r="AR28" s="201">
        <v>8.15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318.31</v>
      </c>
      <c r="M29" s="201">
        <v>27.26</v>
      </c>
      <c r="N29" s="201">
        <v>35.19</v>
      </c>
      <c r="O29" s="201">
        <v>0</v>
      </c>
      <c r="P29" s="201">
        <v>39.57</v>
      </c>
      <c r="Q29" s="201">
        <v>6.47</v>
      </c>
      <c r="R29" s="201">
        <v>12.57</v>
      </c>
      <c r="S29" s="201">
        <v>7.82</v>
      </c>
      <c r="T29" s="201">
        <v>0</v>
      </c>
      <c r="U29" s="201">
        <v>61.26</v>
      </c>
      <c r="V29" s="201">
        <v>6.16</v>
      </c>
      <c r="W29" s="201">
        <v>13.13</v>
      </c>
      <c r="X29" s="201">
        <v>43.63</v>
      </c>
      <c r="Y29" s="201">
        <v>0</v>
      </c>
      <c r="Z29">
        <v>0</v>
      </c>
      <c r="AA29" s="201">
        <v>10.77</v>
      </c>
      <c r="AB29" s="201">
        <v>0</v>
      </c>
      <c r="AC29" s="201">
        <v>0</v>
      </c>
      <c r="AD29" s="201">
        <v>0</v>
      </c>
      <c r="AE29" s="201">
        <v>40.840000000000003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59.9</v>
      </c>
      <c r="AQ29" s="201">
        <v>26.73</v>
      </c>
      <c r="AR29" s="201">
        <v>11.41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318.31</v>
      </c>
      <c r="M30" s="201">
        <v>27.26</v>
      </c>
      <c r="N30" s="201">
        <v>35.19</v>
      </c>
      <c r="O30" s="201">
        <v>0</v>
      </c>
      <c r="P30" s="201">
        <v>39.57</v>
      </c>
      <c r="Q30" s="201">
        <v>6.47</v>
      </c>
      <c r="R30" s="201">
        <v>12.57</v>
      </c>
      <c r="S30" s="201">
        <v>7.82</v>
      </c>
      <c r="T30" s="201">
        <v>0</v>
      </c>
      <c r="U30" s="201">
        <v>61.26</v>
      </c>
      <c r="V30" s="201">
        <v>6.16</v>
      </c>
      <c r="W30" s="201">
        <v>13.13</v>
      </c>
      <c r="X30" s="201">
        <v>43.63</v>
      </c>
      <c r="Y30" s="201">
        <v>0</v>
      </c>
      <c r="Z30">
        <v>0</v>
      </c>
      <c r="AA30" s="201">
        <v>10.77</v>
      </c>
      <c r="AB30" s="201">
        <v>0</v>
      </c>
      <c r="AC30" s="201">
        <v>0</v>
      </c>
      <c r="AD30" s="201">
        <v>0</v>
      </c>
      <c r="AE30" s="201">
        <v>40.840000000000003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59.9</v>
      </c>
      <c r="AQ30" s="201">
        <v>26.73</v>
      </c>
      <c r="AR30" s="201">
        <v>14.19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67.62</v>
      </c>
      <c r="M31" s="201">
        <v>27.26</v>
      </c>
      <c r="N31" s="201">
        <v>35.19</v>
      </c>
      <c r="O31" s="201">
        <v>0</v>
      </c>
      <c r="P31" s="201">
        <v>39.57</v>
      </c>
      <c r="Q31" s="201">
        <v>3.55</v>
      </c>
      <c r="R31" s="201">
        <v>6.91</v>
      </c>
      <c r="S31" s="201">
        <v>4.3</v>
      </c>
      <c r="T31" s="201">
        <v>0</v>
      </c>
      <c r="U31" s="201">
        <v>61.26</v>
      </c>
      <c r="V31" s="201">
        <v>3.39</v>
      </c>
      <c r="W31" s="201">
        <v>13.13</v>
      </c>
      <c r="X31" s="201">
        <v>43.63</v>
      </c>
      <c r="Y31" s="201">
        <v>0</v>
      </c>
      <c r="Z31">
        <v>0</v>
      </c>
      <c r="AA31" s="201">
        <v>10.77</v>
      </c>
      <c r="AB31" s="201">
        <v>0</v>
      </c>
      <c r="AC31" s="201">
        <v>0</v>
      </c>
      <c r="AD31" s="201">
        <v>0</v>
      </c>
      <c r="AE31" s="201">
        <v>40.840000000000003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40.39</v>
      </c>
      <c r="AQ31" s="201">
        <v>16.48</v>
      </c>
      <c r="AR31" s="201">
        <v>18.37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67.62</v>
      </c>
      <c r="M32" s="201">
        <v>27.26</v>
      </c>
      <c r="N32" s="201">
        <v>35.19</v>
      </c>
      <c r="O32" s="201">
        <v>0</v>
      </c>
      <c r="P32" s="201">
        <v>39.57</v>
      </c>
      <c r="Q32" s="201">
        <v>3.55</v>
      </c>
      <c r="R32" s="201">
        <v>6.91</v>
      </c>
      <c r="S32" s="201">
        <v>4.3</v>
      </c>
      <c r="T32" s="201">
        <v>0</v>
      </c>
      <c r="U32" s="201">
        <v>61.26</v>
      </c>
      <c r="V32" s="201">
        <v>3.39</v>
      </c>
      <c r="W32" s="201">
        <v>13.13</v>
      </c>
      <c r="X32" s="201">
        <v>43.63</v>
      </c>
      <c r="Y32" s="201">
        <v>0</v>
      </c>
      <c r="Z32">
        <v>0</v>
      </c>
      <c r="AA32" s="201">
        <v>10.77</v>
      </c>
      <c r="AB32" s="201">
        <v>0</v>
      </c>
      <c r="AC32" s="201">
        <v>0</v>
      </c>
      <c r="AD32" s="201">
        <v>0</v>
      </c>
      <c r="AE32" s="201">
        <v>40.840000000000003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19.32</v>
      </c>
      <c r="AQ32" s="201">
        <v>14.3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67.62</v>
      </c>
      <c r="M33" s="201">
        <v>27.26</v>
      </c>
      <c r="N33" s="201">
        <v>35.19</v>
      </c>
      <c r="O33" s="201">
        <v>0</v>
      </c>
      <c r="P33" s="201">
        <v>39.57</v>
      </c>
      <c r="Q33" s="201">
        <v>3.55</v>
      </c>
      <c r="R33" s="201">
        <v>6.91</v>
      </c>
      <c r="S33" s="201">
        <v>4.3</v>
      </c>
      <c r="T33" s="201">
        <v>0</v>
      </c>
      <c r="U33" s="201">
        <v>61.26</v>
      </c>
      <c r="V33" s="201">
        <v>3.39</v>
      </c>
      <c r="W33" s="201">
        <v>13.13</v>
      </c>
      <c r="X33" s="201">
        <v>43.63</v>
      </c>
      <c r="Y33" s="201">
        <v>0</v>
      </c>
      <c r="Z33">
        <v>0</v>
      </c>
      <c r="AA33" s="201">
        <v>10.77</v>
      </c>
      <c r="AB33" s="201">
        <v>0</v>
      </c>
      <c r="AC33" s="201">
        <v>0</v>
      </c>
      <c r="AD33" s="201">
        <v>0</v>
      </c>
      <c r="AE33" s="201">
        <v>40.840000000000003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67.62</v>
      </c>
      <c r="M34" s="201">
        <v>27.26</v>
      </c>
      <c r="N34" s="201">
        <v>35.19</v>
      </c>
      <c r="O34" s="201">
        <v>0</v>
      </c>
      <c r="P34" s="201">
        <v>39.57</v>
      </c>
      <c r="Q34" s="201">
        <v>3.55</v>
      </c>
      <c r="R34" s="201">
        <v>6.91</v>
      </c>
      <c r="S34" s="201">
        <v>4.3</v>
      </c>
      <c r="T34" s="201">
        <v>0</v>
      </c>
      <c r="U34" s="201">
        <v>61.26</v>
      </c>
      <c r="V34" s="201">
        <v>3.39</v>
      </c>
      <c r="W34" s="201">
        <v>13.13</v>
      </c>
      <c r="X34" s="201">
        <v>43.63</v>
      </c>
      <c r="Y34" s="201">
        <v>0</v>
      </c>
      <c r="Z34">
        <v>0</v>
      </c>
      <c r="AA34" s="201">
        <v>10.77</v>
      </c>
      <c r="AB34" s="201">
        <v>0</v>
      </c>
      <c r="AC34" s="201">
        <v>0</v>
      </c>
      <c r="AD34" s="201">
        <v>0</v>
      </c>
      <c r="AE34" s="201">
        <v>40.840000000000003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4.97</v>
      </c>
      <c r="L35" s="201">
        <v>67.62</v>
      </c>
      <c r="M35" s="201">
        <v>27.26</v>
      </c>
      <c r="N35" s="201">
        <v>35.19</v>
      </c>
      <c r="O35" s="201">
        <v>0</v>
      </c>
      <c r="P35" s="201">
        <v>39.57</v>
      </c>
      <c r="Q35" s="201">
        <v>3.56</v>
      </c>
      <c r="R35" s="201">
        <v>6.91</v>
      </c>
      <c r="S35" s="201">
        <v>4.3</v>
      </c>
      <c r="T35" s="201">
        <v>0</v>
      </c>
      <c r="U35" s="201">
        <v>61.26</v>
      </c>
      <c r="V35" s="201">
        <v>3.39</v>
      </c>
      <c r="W35" s="201">
        <v>13.13</v>
      </c>
      <c r="X35" s="201">
        <v>43.63</v>
      </c>
      <c r="Y35" s="201">
        <v>0</v>
      </c>
      <c r="Z35">
        <v>0</v>
      </c>
      <c r="AA35" s="201">
        <v>10.77</v>
      </c>
      <c r="AB35" s="201">
        <v>0</v>
      </c>
      <c r="AC35" s="201">
        <v>0</v>
      </c>
      <c r="AD35" s="201">
        <v>0</v>
      </c>
      <c r="AE35" s="201">
        <v>27.96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67.62</v>
      </c>
      <c r="M36" s="201">
        <v>27.26</v>
      </c>
      <c r="N36" s="201">
        <v>35.19</v>
      </c>
      <c r="O36" s="201">
        <v>0</v>
      </c>
      <c r="P36" s="201">
        <v>39.57</v>
      </c>
      <c r="Q36" s="201">
        <v>3.56</v>
      </c>
      <c r="R36" s="201">
        <v>6.91</v>
      </c>
      <c r="S36" s="201">
        <v>4.3</v>
      </c>
      <c r="T36" s="201">
        <v>0</v>
      </c>
      <c r="U36" s="201">
        <v>61.26</v>
      </c>
      <c r="V36" s="201">
        <v>3.39</v>
      </c>
      <c r="W36" s="201">
        <v>13.13</v>
      </c>
      <c r="X36" s="201">
        <v>43.63</v>
      </c>
      <c r="Y36" s="201">
        <v>0</v>
      </c>
      <c r="Z36">
        <v>0</v>
      </c>
      <c r="AA36" s="201">
        <v>10.77</v>
      </c>
      <c r="AB36" s="201">
        <v>0</v>
      </c>
      <c r="AC36" s="201">
        <v>0</v>
      </c>
      <c r="AD36" s="201">
        <v>0</v>
      </c>
      <c r="AE36" s="201">
        <v>27.96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67.62</v>
      </c>
      <c r="M37" s="201">
        <v>27.26</v>
      </c>
      <c r="N37" s="201">
        <v>35.19</v>
      </c>
      <c r="O37" s="201">
        <v>0</v>
      </c>
      <c r="P37" s="201">
        <v>39.57</v>
      </c>
      <c r="Q37" s="201">
        <v>3.56</v>
      </c>
      <c r="R37" s="201">
        <v>6.91</v>
      </c>
      <c r="S37" s="201">
        <v>4.3</v>
      </c>
      <c r="T37" s="201">
        <v>0</v>
      </c>
      <c r="U37" s="201">
        <v>61.26</v>
      </c>
      <c r="V37" s="201">
        <v>3.39</v>
      </c>
      <c r="W37" s="201">
        <v>13.13</v>
      </c>
      <c r="X37" s="201">
        <v>43.63</v>
      </c>
      <c r="Y37" s="201">
        <v>0</v>
      </c>
      <c r="Z37">
        <v>0</v>
      </c>
      <c r="AA37" s="201">
        <v>10.77</v>
      </c>
      <c r="AB37" s="201">
        <v>0</v>
      </c>
      <c r="AC37" s="201">
        <v>0</v>
      </c>
      <c r="AD37" s="201">
        <v>0</v>
      </c>
      <c r="AE37" s="201">
        <v>27.96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67.62</v>
      </c>
      <c r="M38" s="201">
        <v>27.26</v>
      </c>
      <c r="N38" s="201">
        <v>35.19</v>
      </c>
      <c r="O38" s="201">
        <v>0</v>
      </c>
      <c r="P38" s="201">
        <v>39.57</v>
      </c>
      <c r="Q38" s="201">
        <v>3.56</v>
      </c>
      <c r="R38" s="201">
        <v>6.91</v>
      </c>
      <c r="S38" s="201">
        <v>4.3</v>
      </c>
      <c r="T38" s="201">
        <v>0</v>
      </c>
      <c r="U38" s="201">
        <v>61.26</v>
      </c>
      <c r="V38" s="201">
        <v>3.39</v>
      </c>
      <c r="W38" s="201">
        <v>13.13</v>
      </c>
      <c r="X38" s="201">
        <v>43.63</v>
      </c>
      <c r="Y38" s="201">
        <v>0</v>
      </c>
      <c r="Z38">
        <v>0</v>
      </c>
      <c r="AA38" s="201">
        <v>10.77</v>
      </c>
      <c r="AB38" s="201">
        <v>0</v>
      </c>
      <c r="AC38" s="201">
        <v>0</v>
      </c>
      <c r="AD38" s="201">
        <v>0</v>
      </c>
      <c r="AE38" s="201">
        <v>27.96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67.62</v>
      </c>
      <c r="M39" s="201">
        <v>27.26</v>
      </c>
      <c r="N39" s="201">
        <v>35.19</v>
      </c>
      <c r="O39" s="201">
        <v>0</v>
      </c>
      <c r="P39" s="201">
        <v>39.57</v>
      </c>
      <c r="Q39" s="201">
        <v>3.56</v>
      </c>
      <c r="R39" s="201">
        <v>6.91</v>
      </c>
      <c r="S39" s="201">
        <v>4.3</v>
      </c>
      <c r="T39" s="201">
        <v>0</v>
      </c>
      <c r="U39" s="201">
        <v>61.26</v>
      </c>
      <c r="V39" s="201">
        <v>3.39</v>
      </c>
      <c r="W39" s="201">
        <v>7.23</v>
      </c>
      <c r="X39" s="201">
        <v>24</v>
      </c>
      <c r="Y39" s="201">
        <v>0</v>
      </c>
      <c r="Z39">
        <v>0</v>
      </c>
      <c r="AA39" s="201">
        <v>10.77</v>
      </c>
      <c r="AB39" s="201">
        <v>0</v>
      </c>
      <c r="AC39" s="201">
        <v>0</v>
      </c>
      <c r="AD39" s="201">
        <v>0</v>
      </c>
      <c r="AE39" s="201">
        <v>40.840000000000003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67.62</v>
      </c>
      <c r="M40" s="201">
        <v>27.26</v>
      </c>
      <c r="N40" s="201">
        <v>35.19</v>
      </c>
      <c r="O40" s="201">
        <v>0</v>
      </c>
      <c r="P40" s="201">
        <v>39.57</v>
      </c>
      <c r="Q40" s="201">
        <v>3.56</v>
      </c>
      <c r="R40" s="201">
        <v>6.91</v>
      </c>
      <c r="S40" s="201">
        <v>4.3</v>
      </c>
      <c r="T40" s="201">
        <v>0</v>
      </c>
      <c r="U40" s="201">
        <v>61.26</v>
      </c>
      <c r="V40" s="201">
        <v>3.39</v>
      </c>
      <c r="W40" s="201">
        <v>7.23</v>
      </c>
      <c r="X40" s="201">
        <v>24</v>
      </c>
      <c r="Y40" s="201">
        <v>0</v>
      </c>
      <c r="Z40">
        <v>0</v>
      </c>
      <c r="AA40" s="201">
        <v>10.77</v>
      </c>
      <c r="AB40" s="201">
        <v>0</v>
      </c>
      <c r="AC40" s="201">
        <v>0</v>
      </c>
      <c r="AD40" s="201">
        <v>0</v>
      </c>
      <c r="AE40" s="201">
        <v>27.96</v>
      </c>
      <c r="AF40" s="201">
        <v>7.73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67.62</v>
      </c>
      <c r="M41" s="201">
        <v>27.26</v>
      </c>
      <c r="N41" s="201">
        <v>35.19</v>
      </c>
      <c r="O41" s="201">
        <v>0</v>
      </c>
      <c r="P41" s="201">
        <v>39.57</v>
      </c>
      <c r="Q41" s="201">
        <v>3.56</v>
      </c>
      <c r="R41" s="201">
        <v>6.91</v>
      </c>
      <c r="S41" s="201">
        <v>4.3</v>
      </c>
      <c r="T41" s="201">
        <v>0</v>
      </c>
      <c r="U41" s="201">
        <v>61.26</v>
      </c>
      <c r="V41" s="201">
        <v>3.39</v>
      </c>
      <c r="W41" s="201">
        <v>7.23</v>
      </c>
      <c r="X41" s="201">
        <v>24</v>
      </c>
      <c r="Y41" s="201">
        <v>0</v>
      </c>
      <c r="Z41">
        <v>0</v>
      </c>
      <c r="AA41" s="201">
        <v>10.77</v>
      </c>
      <c r="AB41" s="201">
        <v>0</v>
      </c>
      <c r="AC41" s="201">
        <v>0</v>
      </c>
      <c r="AD41" s="201">
        <v>0</v>
      </c>
      <c r="AE41" s="201">
        <v>40.840000000000003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67.62</v>
      </c>
      <c r="M42" s="201">
        <v>27.26</v>
      </c>
      <c r="N42" s="201">
        <v>35.19</v>
      </c>
      <c r="O42" s="201">
        <v>0</v>
      </c>
      <c r="P42" s="201">
        <v>39.57</v>
      </c>
      <c r="Q42" s="201">
        <v>3.56</v>
      </c>
      <c r="R42" s="201">
        <v>6.91</v>
      </c>
      <c r="S42" s="201">
        <v>4.3</v>
      </c>
      <c r="T42" s="201">
        <v>0</v>
      </c>
      <c r="U42" s="201">
        <v>61.26</v>
      </c>
      <c r="V42" s="201">
        <v>3.39</v>
      </c>
      <c r="W42" s="201">
        <v>7.23</v>
      </c>
      <c r="X42" s="201">
        <v>24</v>
      </c>
      <c r="Y42" s="201">
        <v>0</v>
      </c>
      <c r="Z42">
        <v>0</v>
      </c>
      <c r="AA42" s="201">
        <v>10.77</v>
      </c>
      <c r="AB42" s="201">
        <v>0</v>
      </c>
      <c r="AC42" s="201">
        <v>0</v>
      </c>
      <c r="AD42" s="201">
        <v>0</v>
      </c>
      <c r="AE42" s="201">
        <v>44.34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67.62</v>
      </c>
      <c r="M43" s="201">
        <v>27.26</v>
      </c>
      <c r="N43" s="201">
        <v>35.19</v>
      </c>
      <c r="O43" s="201">
        <v>0</v>
      </c>
      <c r="P43" s="201">
        <v>39.57</v>
      </c>
      <c r="Q43" s="201">
        <v>3.55</v>
      </c>
      <c r="R43" s="201">
        <v>6.49</v>
      </c>
      <c r="S43" s="201">
        <v>4.0599999999999996</v>
      </c>
      <c r="T43" s="201">
        <v>0</v>
      </c>
      <c r="U43" s="201">
        <v>61.26</v>
      </c>
      <c r="V43" s="201">
        <v>3.39</v>
      </c>
      <c r="W43" s="201">
        <v>7.23</v>
      </c>
      <c r="X43" s="201">
        <v>24</v>
      </c>
      <c r="Y43" s="201">
        <v>0</v>
      </c>
      <c r="Z43">
        <v>0</v>
      </c>
      <c r="AA43" s="201">
        <v>10.77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67.62</v>
      </c>
      <c r="M44" s="201">
        <v>27.26</v>
      </c>
      <c r="N44" s="201">
        <v>35.19</v>
      </c>
      <c r="O44" s="201">
        <v>0</v>
      </c>
      <c r="P44" s="201">
        <v>39.57</v>
      </c>
      <c r="Q44" s="201">
        <v>3.55</v>
      </c>
      <c r="R44" s="201">
        <v>6.91</v>
      </c>
      <c r="S44" s="201">
        <v>4.3</v>
      </c>
      <c r="T44" s="201">
        <v>0</v>
      </c>
      <c r="U44" s="201">
        <v>61.26</v>
      </c>
      <c r="V44" s="201">
        <v>3.39</v>
      </c>
      <c r="W44" s="201">
        <v>7.23</v>
      </c>
      <c r="X44" s="201">
        <v>24</v>
      </c>
      <c r="Y44" s="201">
        <v>0</v>
      </c>
      <c r="Z44">
        <v>0</v>
      </c>
      <c r="AA44" s="201">
        <v>10.77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67.62</v>
      </c>
      <c r="M45" s="201">
        <v>27.26</v>
      </c>
      <c r="N45" s="201">
        <v>35.19</v>
      </c>
      <c r="O45" s="201">
        <v>0</v>
      </c>
      <c r="P45" s="201">
        <v>39.57</v>
      </c>
      <c r="Q45" s="201">
        <v>3.55</v>
      </c>
      <c r="R45" s="201">
        <v>6.91</v>
      </c>
      <c r="S45" s="201">
        <v>4.3</v>
      </c>
      <c r="T45" s="201">
        <v>0</v>
      </c>
      <c r="U45" s="201">
        <v>61.26</v>
      </c>
      <c r="V45" s="201">
        <v>3.39</v>
      </c>
      <c r="W45" s="201">
        <v>7.23</v>
      </c>
      <c r="X45" s="201">
        <v>24</v>
      </c>
      <c r="Y45" s="201">
        <v>0</v>
      </c>
      <c r="Z45">
        <v>0</v>
      </c>
      <c r="AA45" s="201">
        <v>10.14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67.62</v>
      </c>
      <c r="M46" s="201">
        <v>27.26</v>
      </c>
      <c r="N46" s="201">
        <v>35.19</v>
      </c>
      <c r="O46" s="201">
        <v>0</v>
      </c>
      <c r="P46" s="201">
        <v>39.57</v>
      </c>
      <c r="Q46" s="201">
        <v>3.55</v>
      </c>
      <c r="R46" s="201">
        <v>6.91</v>
      </c>
      <c r="S46" s="201">
        <v>4.3</v>
      </c>
      <c r="T46" s="201">
        <v>0</v>
      </c>
      <c r="U46" s="201">
        <v>61.26</v>
      </c>
      <c r="V46" s="201">
        <v>3.39</v>
      </c>
      <c r="W46" s="201">
        <v>7.23</v>
      </c>
      <c r="X46" s="201">
        <v>24</v>
      </c>
      <c r="Y46" s="201">
        <v>0</v>
      </c>
      <c r="Z46">
        <v>0</v>
      </c>
      <c r="AA46" s="201">
        <v>10.14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67.62</v>
      </c>
      <c r="M47" s="201">
        <v>27.26</v>
      </c>
      <c r="N47" s="201">
        <v>35.19</v>
      </c>
      <c r="O47" s="201">
        <v>0</v>
      </c>
      <c r="P47" s="201">
        <v>39.57</v>
      </c>
      <c r="Q47" s="201">
        <v>3.55</v>
      </c>
      <c r="R47" s="201">
        <v>6.91</v>
      </c>
      <c r="S47" s="201">
        <v>4.3</v>
      </c>
      <c r="T47" s="201">
        <v>0</v>
      </c>
      <c r="U47" s="201">
        <v>61.26</v>
      </c>
      <c r="V47" s="201">
        <v>3.39</v>
      </c>
      <c r="W47" s="201">
        <v>12.56</v>
      </c>
      <c r="X47" s="201">
        <v>41.54</v>
      </c>
      <c r="Y47" s="201">
        <v>0</v>
      </c>
      <c r="Z47">
        <v>0</v>
      </c>
      <c r="AA47" s="201">
        <v>10.14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67.62</v>
      </c>
      <c r="M48" s="201">
        <v>27.26</v>
      </c>
      <c r="N48" s="201">
        <v>35.19</v>
      </c>
      <c r="O48" s="201">
        <v>0</v>
      </c>
      <c r="P48" s="201">
        <v>39.57</v>
      </c>
      <c r="Q48" s="201">
        <v>3.55</v>
      </c>
      <c r="R48" s="201">
        <v>6.91</v>
      </c>
      <c r="S48" s="201">
        <v>4.3</v>
      </c>
      <c r="T48" s="201">
        <v>0</v>
      </c>
      <c r="U48" s="201">
        <v>61.26</v>
      </c>
      <c r="V48" s="201">
        <v>3.39</v>
      </c>
      <c r="W48" s="201">
        <v>12.56</v>
      </c>
      <c r="X48" s="201">
        <v>41.54</v>
      </c>
      <c r="Y48" s="201">
        <v>0</v>
      </c>
      <c r="Z48">
        <v>0</v>
      </c>
      <c r="AA48" s="201">
        <v>10.14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67.62</v>
      </c>
      <c r="M49" s="201">
        <v>27.26</v>
      </c>
      <c r="N49" s="201">
        <v>35.19</v>
      </c>
      <c r="O49" s="201">
        <v>0</v>
      </c>
      <c r="P49" s="201">
        <v>39.57</v>
      </c>
      <c r="Q49" s="201">
        <v>3.55</v>
      </c>
      <c r="R49" s="201">
        <v>6.91</v>
      </c>
      <c r="S49" s="201">
        <v>4.3</v>
      </c>
      <c r="T49" s="201">
        <v>0</v>
      </c>
      <c r="U49" s="201">
        <v>61.26</v>
      </c>
      <c r="V49" s="201">
        <v>3.39</v>
      </c>
      <c r="W49" s="201">
        <v>12.56</v>
      </c>
      <c r="X49" s="201">
        <v>41.54</v>
      </c>
      <c r="Y49" s="201">
        <v>0</v>
      </c>
      <c r="Z49">
        <v>0</v>
      </c>
      <c r="AA49" s="201">
        <v>10.14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67.62</v>
      </c>
      <c r="M50" s="201">
        <v>27.26</v>
      </c>
      <c r="N50" s="201">
        <v>35.19</v>
      </c>
      <c r="O50" s="201">
        <v>0</v>
      </c>
      <c r="P50" s="201">
        <v>39.57</v>
      </c>
      <c r="Q50" s="201">
        <v>3.55</v>
      </c>
      <c r="R50" s="201">
        <v>6.91</v>
      </c>
      <c r="S50" s="201">
        <v>4.3</v>
      </c>
      <c r="T50" s="201">
        <v>0</v>
      </c>
      <c r="U50" s="201">
        <v>61.26</v>
      </c>
      <c r="V50" s="201">
        <v>3.39</v>
      </c>
      <c r="W50" s="201">
        <v>12.56</v>
      </c>
      <c r="X50" s="201">
        <v>41.54</v>
      </c>
      <c r="Y50" s="201">
        <v>0</v>
      </c>
      <c r="Z50">
        <v>0</v>
      </c>
      <c r="AA50" s="201">
        <v>10.14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67.62</v>
      </c>
      <c r="M51" s="201">
        <v>27.26</v>
      </c>
      <c r="N51" s="201">
        <v>35.19</v>
      </c>
      <c r="O51" s="201">
        <v>0</v>
      </c>
      <c r="P51" s="201">
        <v>39.57</v>
      </c>
      <c r="Q51" s="201">
        <v>3.56</v>
      </c>
      <c r="R51" s="201">
        <v>6.92</v>
      </c>
      <c r="S51" s="201">
        <v>4.3099999999999996</v>
      </c>
      <c r="T51" s="201">
        <v>0</v>
      </c>
      <c r="U51" s="201">
        <v>61.26</v>
      </c>
      <c r="V51" s="201">
        <v>3.39</v>
      </c>
      <c r="W51" s="201">
        <v>12.56</v>
      </c>
      <c r="X51" s="201">
        <v>41.54</v>
      </c>
      <c r="Y51" s="201">
        <v>0</v>
      </c>
      <c r="Z51">
        <v>0</v>
      </c>
      <c r="AA51" s="201">
        <v>10.14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67.62</v>
      </c>
      <c r="M52" s="201">
        <v>27.26</v>
      </c>
      <c r="N52" s="201">
        <v>35.19</v>
      </c>
      <c r="O52" s="201">
        <v>0</v>
      </c>
      <c r="P52" s="201">
        <v>39.57</v>
      </c>
      <c r="Q52" s="201">
        <v>3.56</v>
      </c>
      <c r="R52" s="201">
        <v>6.92</v>
      </c>
      <c r="S52" s="201">
        <v>4.3099999999999996</v>
      </c>
      <c r="T52" s="201">
        <v>0</v>
      </c>
      <c r="U52" s="201">
        <v>61.26</v>
      </c>
      <c r="V52" s="201">
        <v>6.16</v>
      </c>
      <c r="W52" s="201">
        <v>12.56</v>
      </c>
      <c r="X52" s="201">
        <v>41.54</v>
      </c>
      <c r="Y52" s="201">
        <v>0</v>
      </c>
      <c r="Z52">
        <v>0</v>
      </c>
      <c r="AA52" s="201">
        <v>10.14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67.62</v>
      </c>
      <c r="M53" s="201">
        <v>27.26</v>
      </c>
      <c r="N53" s="201">
        <v>35.19</v>
      </c>
      <c r="O53" s="201">
        <v>0</v>
      </c>
      <c r="P53" s="201">
        <v>39.57</v>
      </c>
      <c r="Q53" s="201">
        <v>3.56</v>
      </c>
      <c r="R53" s="201">
        <v>6.92</v>
      </c>
      <c r="S53" s="201">
        <v>4.3099999999999996</v>
      </c>
      <c r="T53" s="201">
        <v>0</v>
      </c>
      <c r="U53" s="201">
        <v>61.26</v>
      </c>
      <c r="V53" s="201">
        <v>6.16</v>
      </c>
      <c r="W53" s="201">
        <v>12.56</v>
      </c>
      <c r="X53" s="201">
        <v>41.54</v>
      </c>
      <c r="Y53" s="201">
        <v>0</v>
      </c>
      <c r="Z53">
        <v>0</v>
      </c>
      <c r="AA53" s="201">
        <v>10.14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48.3</v>
      </c>
      <c r="AQ53" s="201">
        <v>17.690000000000001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67.62</v>
      </c>
      <c r="M54" s="201">
        <v>27.26</v>
      </c>
      <c r="N54" s="201">
        <v>35.19</v>
      </c>
      <c r="O54" s="201">
        <v>0</v>
      </c>
      <c r="P54" s="201">
        <v>39.57</v>
      </c>
      <c r="Q54" s="201">
        <v>3.56</v>
      </c>
      <c r="R54" s="201">
        <v>6.92</v>
      </c>
      <c r="S54" s="201">
        <v>4.3099999999999996</v>
      </c>
      <c r="T54" s="201">
        <v>0</v>
      </c>
      <c r="U54" s="201">
        <v>61.26</v>
      </c>
      <c r="V54" s="201">
        <v>6.16</v>
      </c>
      <c r="W54" s="201">
        <v>12.56</v>
      </c>
      <c r="X54" s="201">
        <v>41.54</v>
      </c>
      <c r="Y54" s="201">
        <v>0</v>
      </c>
      <c r="Z54">
        <v>0</v>
      </c>
      <c r="AA54" s="201">
        <v>10.14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48.3</v>
      </c>
      <c r="AQ54" s="201">
        <v>17.690000000000001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67.62</v>
      </c>
      <c r="M55" s="201">
        <v>27.26</v>
      </c>
      <c r="N55" s="201">
        <v>35.19</v>
      </c>
      <c r="O55" s="201">
        <v>0</v>
      </c>
      <c r="P55" s="201">
        <v>39.57</v>
      </c>
      <c r="Q55" s="201">
        <v>3.56</v>
      </c>
      <c r="R55" s="201">
        <v>6.92</v>
      </c>
      <c r="S55" s="201">
        <v>4.3099999999999996</v>
      </c>
      <c r="T55" s="201">
        <v>0</v>
      </c>
      <c r="U55" s="201">
        <v>61.26</v>
      </c>
      <c r="V55" s="201">
        <v>6.16</v>
      </c>
      <c r="W55" s="201">
        <v>12.56</v>
      </c>
      <c r="X55" s="201">
        <v>41.54</v>
      </c>
      <c r="Y55" s="201">
        <v>0</v>
      </c>
      <c r="Z55">
        <v>0</v>
      </c>
      <c r="AA55" s="201">
        <v>10.14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19.32</v>
      </c>
      <c r="AQ55" s="201">
        <v>17.690000000000001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67.62</v>
      </c>
      <c r="M56" s="201">
        <v>27.26</v>
      </c>
      <c r="N56" s="201">
        <v>35.19</v>
      </c>
      <c r="O56" s="201">
        <v>0</v>
      </c>
      <c r="P56" s="201">
        <v>39.57</v>
      </c>
      <c r="Q56" s="201">
        <v>3.56</v>
      </c>
      <c r="R56" s="201">
        <v>6.92</v>
      </c>
      <c r="S56" s="201">
        <v>4.3099999999999996</v>
      </c>
      <c r="T56" s="201">
        <v>0</v>
      </c>
      <c r="U56" s="201">
        <v>61.26</v>
      </c>
      <c r="V56" s="201">
        <v>6.16</v>
      </c>
      <c r="W56" s="201">
        <v>12.56</v>
      </c>
      <c r="X56" s="201">
        <v>41.54</v>
      </c>
      <c r="Y56" s="201">
        <v>0</v>
      </c>
      <c r="Z56">
        <v>0</v>
      </c>
      <c r="AA56" s="201">
        <v>10.14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40.76</v>
      </c>
      <c r="AQ56" s="201">
        <v>17.690000000000001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9.0500000000000007</v>
      </c>
      <c r="L57" s="201">
        <v>111.09</v>
      </c>
      <c r="M57" s="201">
        <v>27.26</v>
      </c>
      <c r="N57" s="201">
        <v>35.19</v>
      </c>
      <c r="O57" s="201">
        <v>0</v>
      </c>
      <c r="P57" s="201">
        <v>39.57</v>
      </c>
      <c r="Q57" s="201">
        <v>6.47</v>
      </c>
      <c r="R57" s="201">
        <v>12.57</v>
      </c>
      <c r="S57" s="201">
        <v>7.83</v>
      </c>
      <c r="T57" s="201">
        <v>0</v>
      </c>
      <c r="U57" s="201">
        <v>61.26</v>
      </c>
      <c r="V57" s="201">
        <v>6.16</v>
      </c>
      <c r="W57" s="201">
        <v>12.33</v>
      </c>
      <c r="X57" s="201">
        <v>41.54</v>
      </c>
      <c r="Y57" s="201">
        <v>0</v>
      </c>
      <c r="Z57">
        <v>0</v>
      </c>
      <c r="AA57" s="201">
        <v>10.14</v>
      </c>
      <c r="AB57" s="201">
        <v>0</v>
      </c>
      <c r="AC57" s="201">
        <v>0</v>
      </c>
      <c r="AD57" s="201">
        <v>0</v>
      </c>
      <c r="AE57" s="201">
        <v>53.98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66.56</v>
      </c>
      <c r="AQ57" s="201">
        <v>26.74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9.0500000000000007</v>
      </c>
      <c r="L58" s="201">
        <v>149.72999999999999</v>
      </c>
      <c r="M58" s="201">
        <v>27.26</v>
      </c>
      <c r="N58" s="201">
        <v>35.19</v>
      </c>
      <c r="O58" s="201">
        <v>0</v>
      </c>
      <c r="P58" s="201">
        <v>39.57</v>
      </c>
      <c r="Q58" s="201">
        <v>6.47</v>
      </c>
      <c r="R58" s="201">
        <v>12.57</v>
      </c>
      <c r="S58" s="201">
        <v>7.83</v>
      </c>
      <c r="T58" s="201">
        <v>0</v>
      </c>
      <c r="U58" s="201">
        <v>61.26</v>
      </c>
      <c r="V58" s="201">
        <v>6.16</v>
      </c>
      <c r="W58" s="201">
        <v>12.56</v>
      </c>
      <c r="X58" s="201">
        <v>41.54</v>
      </c>
      <c r="Y58" s="201">
        <v>0</v>
      </c>
      <c r="Z58">
        <v>0</v>
      </c>
      <c r="AA58" s="201">
        <v>10.14</v>
      </c>
      <c r="AB58" s="201">
        <v>0</v>
      </c>
      <c r="AC58" s="201">
        <v>0</v>
      </c>
      <c r="AD58" s="201">
        <v>0</v>
      </c>
      <c r="AE58" s="201">
        <v>53.98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66.56</v>
      </c>
      <c r="AQ58" s="201">
        <v>26.74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9.0500000000000007</v>
      </c>
      <c r="L59" s="201">
        <v>149.72999999999999</v>
      </c>
      <c r="M59" s="201">
        <v>27.26</v>
      </c>
      <c r="N59" s="201">
        <v>35.19</v>
      </c>
      <c r="O59" s="201">
        <v>0</v>
      </c>
      <c r="P59" s="201">
        <v>39.57</v>
      </c>
      <c r="Q59" s="201">
        <v>6.47</v>
      </c>
      <c r="R59" s="201">
        <v>12.57</v>
      </c>
      <c r="S59" s="201">
        <v>7.83</v>
      </c>
      <c r="T59" s="201">
        <v>0</v>
      </c>
      <c r="U59" s="201">
        <v>61.26</v>
      </c>
      <c r="V59" s="201">
        <v>6.16</v>
      </c>
      <c r="W59" s="201">
        <v>12.56</v>
      </c>
      <c r="X59" s="201">
        <v>41.54</v>
      </c>
      <c r="Y59" s="201">
        <v>0</v>
      </c>
      <c r="Z59">
        <v>0</v>
      </c>
      <c r="AA59" s="201">
        <v>10.14</v>
      </c>
      <c r="AB59" s="201">
        <v>0</v>
      </c>
      <c r="AC59" s="201">
        <v>0</v>
      </c>
      <c r="AD59" s="201">
        <v>0</v>
      </c>
      <c r="AE59" s="201">
        <v>53.98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66.56</v>
      </c>
      <c r="AQ59" s="201">
        <v>26.73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9.0500000000000007</v>
      </c>
      <c r="L60" s="201">
        <v>222.18</v>
      </c>
      <c r="M60" s="201">
        <v>27.26</v>
      </c>
      <c r="N60" s="201">
        <v>35.19</v>
      </c>
      <c r="O60" s="201">
        <v>0</v>
      </c>
      <c r="P60" s="201">
        <v>39.57</v>
      </c>
      <c r="Q60" s="201">
        <v>6.47</v>
      </c>
      <c r="R60" s="201">
        <v>12.57</v>
      </c>
      <c r="S60" s="201">
        <v>7.83</v>
      </c>
      <c r="T60" s="201">
        <v>0</v>
      </c>
      <c r="U60" s="201">
        <v>61.26</v>
      </c>
      <c r="V60" s="201">
        <v>6.16</v>
      </c>
      <c r="W60" s="201">
        <v>12.56</v>
      </c>
      <c r="X60" s="201">
        <v>41.54</v>
      </c>
      <c r="Y60" s="201">
        <v>0</v>
      </c>
      <c r="Z60">
        <v>0</v>
      </c>
      <c r="AA60" s="201">
        <v>10.14</v>
      </c>
      <c r="AB60" s="201">
        <v>0</v>
      </c>
      <c r="AC60" s="201">
        <v>0</v>
      </c>
      <c r="AD60" s="201">
        <v>0</v>
      </c>
      <c r="AE60" s="201">
        <v>53.98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66.56</v>
      </c>
      <c r="AQ60" s="201">
        <v>26.73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9.0500000000000007</v>
      </c>
      <c r="L61" s="201">
        <v>251.16</v>
      </c>
      <c r="M61" s="201">
        <v>27.26</v>
      </c>
      <c r="N61" s="201">
        <v>35.19</v>
      </c>
      <c r="O61" s="201">
        <v>0</v>
      </c>
      <c r="P61" s="201">
        <v>39.57</v>
      </c>
      <c r="Q61" s="201">
        <v>6.36</v>
      </c>
      <c r="R61" s="201">
        <v>12.57</v>
      </c>
      <c r="S61" s="201">
        <v>7.82</v>
      </c>
      <c r="T61" s="201">
        <v>0</v>
      </c>
      <c r="U61" s="201">
        <v>61.26</v>
      </c>
      <c r="V61" s="201">
        <v>6.16</v>
      </c>
      <c r="W61" s="201">
        <v>12.56</v>
      </c>
      <c r="X61" s="201">
        <v>41.54</v>
      </c>
      <c r="Y61" s="201">
        <v>0</v>
      </c>
      <c r="Z61">
        <v>0</v>
      </c>
      <c r="AA61" s="201">
        <v>10.14</v>
      </c>
      <c r="AB61" s="201">
        <v>0</v>
      </c>
      <c r="AC61" s="201">
        <v>0</v>
      </c>
      <c r="AD61" s="201">
        <v>0</v>
      </c>
      <c r="AE61" s="201">
        <v>53.98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66.56</v>
      </c>
      <c r="AQ61" s="201">
        <v>26.73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9.0500000000000007</v>
      </c>
      <c r="L62" s="201">
        <v>270.48</v>
      </c>
      <c r="M62" s="201">
        <v>27.26</v>
      </c>
      <c r="N62" s="201">
        <v>35.19</v>
      </c>
      <c r="O62" s="201">
        <v>0</v>
      </c>
      <c r="P62" s="201">
        <v>39.57</v>
      </c>
      <c r="Q62" s="201">
        <v>6.47</v>
      </c>
      <c r="R62" s="201">
        <v>12.57</v>
      </c>
      <c r="S62" s="201">
        <v>7.82</v>
      </c>
      <c r="T62" s="201">
        <v>0</v>
      </c>
      <c r="U62" s="201">
        <v>61.26</v>
      </c>
      <c r="V62" s="201">
        <v>6.16</v>
      </c>
      <c r="W62" s="201">
        <v>12.56</v>
      </c>
      <c r="X62" s="201">
        <v>41.54</v>
      </c>
      <c r="Y62" s="201">
        <v>0</v>
      </c>
      <c r="Z62">
        <v>0</v>
      </c>
      <c r="AA62" s="201">
        <v>10.14</v>
      </c>
      <c r="AB62" s="201">
        <v>0</v>
      </c>
      <c r="AC62" s="201">
        <v>0</v>
      </c>
      <c r="AD62" s="201">
        <v>0</v>
      </c>
      <c r="AE62" s="201">
        <v>53.98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66.56</v>
      </c>
      <c r="AQ62" s="201">
        <v>26.73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318.31</v>
      </c>
      <c r="M63" s="201">
        <v>27.26</v>
      </c>
      <c r="N63" s="201">
        <v>35.19</v>
      </c>
      <c r="O63" s="201">
        <v>0</v>
      </c>
      <c r="P63" s="201">
        <v>39.57</v>
      </c>
      <c r="Q63" s="201">
        <v>6.47</v>
      </c>
      <c r="R63" s="201">
        <v>12.57</v>
      </c>
      <c r="S63" s="201">
        <v>7.82</v>
      </c>
      <c r="T63" s="201">
        <v>0</v>
      </c>
      <c r="U63" s="201">
        <v>61.26</v>
      </c>
      <c r="V63" s="201">
        <v>6.16</v>
      </c>
      <c r="W63" s="201">
        <v>12.56</v>
      </c>
      <c r="X63" s="201">
        <v>41.54</v>
      </c>
      <c r="Y63" s="201">
        <v>0</v>
      </c>
      <c r="Z63">
        <v>0</v>
      </c>
      <c r="AA63" s="201">
        <v>10.14</v>
      </c>
      <c r="AB63" s="201">
        <v>0</v>
      </c>
      <c r="AC63" s="201">
        <v>0</v>
      </c>
      <c r="AD63" s="201">
        <v>0</v>
      </c>
      <c r="AE63" s="201">
        <v>53.98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160</v>
      </c>
      <c r="AN63" s="201">
        <v>0</v>
      </c>
      <c r="AO63">
        <v>0</v>
      </c>
      <c r="AP63" s="201">
        <v>66.56</v>
      </c>
      <c r="AQ63" s="201">
        <v>26.73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318.31</v>
      </c>
      <c r="M64" s="201">
        <v>27.26</v>
      </c>
      <c r="N64" s="201">
        <v>35.19</v>
      </c>
      <c r="O64" s="201">
        <v>0</v>
      </c>
      <c r="P64" s="201">
        <v>39.57</v>
      </c>
      <c r="Q64" s="201">
        <v>5.47</v>
      </c>
      <c r="R64" s="201">
        <v>12.57</v>
      </c>
      <c r="S64" s="201">
        <v>7.79</v>
      </c>
      <c r="T64" s="201">
        <v>0</v>
      </c>
      <c r="U64" s="201">
        <v>61.26</v>
      </c>
      <c r="V64" s="201">
        <v>6.16</v>
      </c>
      <c r="W64" s="201">
        <v>12.56</v>
      </c>
      <c r="X64" s="201">
        <v>41.54</v>
      </c>
      <c r="Y64" s="201">
        <v>0</v>
      </c>
      <c r="Z64">
        <v>0</v>
      </c>
      <c r="AA64" s="201">
        <v>10.14</v>
      </c>
      <c r="AB64" s="201">
        <v>0</v>
      </c>
      <c r="AC64" s="201">
        <v>0</v>
      </c>
      <c r="AD64" s="201">
        <v>0</v>
      </c>
      <c r="AE64" s="201">
        <v>53.98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170</v>
      </c>
      <c r="AN64" s="201">
        <v>0</v>
      </c>
      <c r="AO64">
        <v>0</v>
      </c>
      <c r="AP64" s="201">
        <v>66.56</v>
      </c>
      <c r="AQ64" s="201">
        <v>26.73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318.31</v>
      </c>
      <c r="M65" s="201">
        <v>27.26</v>
      </c>
      <c r="N65" s="201">
        <v>35.19</v>
      </c>
      <c r="O65" s="201">
        <v>0</v>
      </c>
      <c r="P65" s="201">
        <v>39.57</v>
      </c>
      <c r="Q65" s="201">
        <v>6.47</v>
      </c>
      <c r="R65" s="201">
        <v>12.57</v>
      </c>
      <c r="S65" s="201">
        <v>7.82</v>
      </c>
      <c r="T65" s="201">
        <v>0</v>
      </c>
      <c r="U65" s="201">
        <v>61.26</v>
      </c>
      <c r="V65" s="201">
        <v>6.16</v>
      </c>
      <c r="W65" s="201">
        <v>12.56</v>
      </c>
      <c r="X65" s="201">
        <v>41.54</v>
      </c>
      <c r="Y65" s="201">
        <v>0</v>
      </c>
      <c r="Z65">
        <v>0</v>
      </c>
      <c r="AA65" s="201">
        <v>10.14</v>
      </c>
      <c r="AB65" s="201">
        <v>0</v>
      </c>
      <c r="AC65" s="201">
        <v>0</v>
      </c>
      <c r="AD65" s="201">
        <v>0</v>
      </c>
      <c r="AE65" s="201">
        <v>53.98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182.72</v>
      </c>
      <c r="AN65" s="201">
        <v>0</v>
      </c>
      <c r="AO65">
        <v>0</v>
      </c>
      <c r="AP65" s="201">
        <v>75.3</v>
      </c>
      <c r="AQ65" s="201">
        <v>26.73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318.31</v>
      </c>
      <c r="M66" s="201">
        <v>27.26</v>
      </c>
      <c r="N66" s="201">
        <v>35.19</v>
      </c>
      <c r="O66" s="201">
        <v>0</v>
      </c>
      <c r="P66" s="201">
        <v>39.57</v>
      </c>
      <c r="Q66" s="201">
        <v>6.47</v>
      </c>
      <c r="R66" s="201">
        <v>12.57</v>
      </c>
      <c r="S66" s="201">
        <v>7.82</v>
      </c>
      <c r="T66" s="201">
        <v>0</v>
      </c>
      <c r="U66" s="201">
        <v>61.26</v>
      </c>
      <c r="V66" s="201">
        <v>6.16</v>
      </c>
      <c r="W66" s="201">
        <v>12.56</v>
      </c>
      <c r="X66" s="201">
        <v>41.54</v>
      </c>
      <c r="Y66" s="201">
        <v>0</v>
      </c>
      <c r="Z66">
        <v>0</v>
      </c>
      <c r="AA66" s="201">
        <v>10.14</v>
      </c>
      <c r="AB66" s="201">
        <v>0</v>
      </c>
      <c r="AC66" s="201">
        <v>0</v>
      </c>
      <c r="AD66" s="201">
        <v>0</v>
      </c>
      <c r="AE66" s="201">
        <v>53.98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182.72</v>
      </c>
      <c r="AN66" s="201">
        <v>0</v>
      </c>
      <c r="AO66">
        <v>0</v>
      </c>
      <c r="AP66" s="201">
        <v>75.3</v>
      </c>
      <c r="AQ66" s="201">
        <v>26.73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318.31</v>
      </c>
      <c r="M67" s="201">
        <v>27.26</v>
      </c>
      <c r="N67" s="201">
        <v>35.19</v>
      </c>
      <c r="O67" s="201">
        <v>0</v>
      </c>
      <c r="P67" s="201">
        <v>39.57</v>
      </c>
      <c r="Q67" s="201">
        <v>6.47</v>
      </c>
      <c r="R67" s="201">
        <v>12.57</v>
      </c>
      <c r="S67" s="201">
        <v>7.82</v>
      </c>
      <c r="T67" s="201">
        <v>0</v>
      </c>
      <c r="U67" s="201">
        <v>61.26</v>
      </c>
      <c r="V67" s="201">
        <v>6.16</v>
      </c>
      <c r="W67" s="201">
        <v>12.56</v>
      </c>
      <c r="X67" s="201">
        <v>41.54</v>
      </c>
      <c r="Y67" s="201">
        <v>0</v>
      </c>
      <c r="Z67">
        <v>0</v>
      </c>
      <c r="AA67" s="201">
        <v>10.14</v>
      </c>
      <c r="AB67" s="201">
        <v>0</v>
      </c>
      <c r="AC67" s="201">
        <v>0</v>
      </c>
      <c r="AD67" s="201">
        <v>0</v>
      </c>
      <c r="AE67" s="201">
        <v>53.98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140</v>
      </c>
      <c r="AN67" s="201">
        <v>0</v>
      </c>
      <c r="AO67">
        <v>0</v>
      </c>
      <c r="AP67" s="201">
        <v>75.3</v>
      </c>
      <c r="AQ67" s="201">
        <v>26.73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318.31</v>
      </c>
      <c r="M68" s="201">
        <v>27.26</v>
      </c>
      <c r="N68" s="201">
        <v>35.19</v>
      </c>
      <c r="O68" s="201">
        <v>0</v>
      </c>
      <c r="P68" s="201">
        <v>39.57</v>
      </c>
      <c r="Q68" s="201">
        <v>6.47</v>
      </c>
      <c r="R68" s="201">
        <v>12.57</v>
      </c>
      <c r="S68" s="201">
        <v>7.82</v>
      </c>
      <c r="T68" s="201">
        <v>0</v>
      </c>
      <c r="U68" s="201">
        <v>61.26</v>
      </c>
      <c r="V68" s="201">
        <v>6.16</v>
      </c>
      <c r="W68" s="201">
        <v>12.56</v>
      </c>
      <c r="X68" s="201">
        <v>41.54</v>
      </c>
      <c r="Y68" s="201">
        <v>0</v>
      </c>
      <c r="Z68">
        <v>0</v>
      </c>
      <c r="AA68" s="201">
        <v>10.14</v>
      </c>
      <c r="AB68" s="201">
        <v>0</v>
      </c>
      <c r="AC68" s="201">
        <v>0</v>
      </c>
      <c r="AD68" s="201">
        <v>0</v>
      </c>
      <c r="AE68" s="201">
        <v>53.98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140</v>
      </c>
      <c r="AN68" s="201">
        <v>0</v>
      </c>
      <c r="AO68">
        <v>0</v>
      </c>
      <c r="AP68" s="201">
        <v>75.3</v>
      </c>
      <c r="AQ68" s="201">
        <v>26.73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318.31</v>
      </c>
      <c r="M69" s="201">
        <v>27.26</v>
      </c>
      <c r="N69" s="201">
        <v>35.19</v>
      </c>
      <c r="O69" s="201">
        <v>0</v>
      </c>
      <c r="P69" s="201">
        <v>39.57</v>
      </c>
      <c r="Q69" s="201">
        <v>6.47</v>
      </c>
      <c r="R69" s="201">
        <v>12.57</v>
      </c>
      <c r="S69" s="201">
        <v>7.82</v>
      </c>
      <c r="T69" s="201">
        <v>0</v>
      </c>
      <c r="U69" s="201">
        <v>61.26</v>
      </c>
      <c r="V69" s="201">
        <v>6.16</v>
      </c>
      <c r="W69" s="201">
        <v>12.56</v>
      </c>
      <c r="X69" s="201">
        <v>41.54</v>
      </c>
      <c r="Y69" s="201">
        <v>0</v>
      </c>
      <c r="Z69">
        <v>0</v>
      </c>
      <c r="AA69" s="201">
        <v>10.14</v>
      </c>
      <c r="AB69" s="201">
        <v>0</v>
      </c>
      <c r="AC69" s="201">
        <v>0</v>
      </c>
      <c r="AD69" s="201">
        <v>0</v>
      </c>
      <c r="AE69" s="201">
        <v>53.98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140</v>
      </c>
      <c r="AN69" s="201">
        <v>0</v>
      </c>
      <c r="AO69">
        <v>0</v>
      </c>
      <c r="AP69" s="201">
        <v>75.3</v>
      </c>
      <c r="AQ69" s="201">
        <v>26.73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9.0500000000000007</v>
      </c>
      <c r="L70" s="201">
        <v>318.31</v>
      </c>
      <c r="M70" s="201">
        <v>27.26</v>
      </c>
      <c r="N70" s="201">
        <v>35.19</v>
      </c>
      <c r="O70" s="201">
        <v>0</v>
      </c>
      <c r="P70" s="201">
        <v>39.57</v>
      </c>
      <c r="Q70" s="201">
        <v>6.47</v>
      </c>
      <c r="R70" s="201">
        <v>12.57</v>
      </c>
      <c r="S70" s="201">
        <v>7.82</v>
      </c>
      <c r="T70" s="201">
        <v>0</v>
      </c>
      <c r="U70" s="201">
        <v>61.26</v>
      </c>
      <c r="V70" s="201">
        <v>6.16</v>
      </c>
      <c r="W70" s="201">
        <v>12.56</v>
      </c>
      <c r="X70" s="201">
        <v>41.54</v>
      </c>
      <c r="Y70" s="201">
        <v>0</v>
      </c>
      <c r="Z70">
        <v>0</v>
      </c>
      <c r="AA70" s="201">
        <v>10.14</v>
      </c>
      <c r="AB70" s="201">
        <v>0</v>
      </c>
      <c r="AC70" s="201">
        <v>0</v>
      </c>
      <c r="AD70" s="201">
        <v>0</v>
      </c>
      <c r="AE70" s="201">
        <v>53.98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140</v>
      </c>
      <c r="AN70" s="201">
        <v>0</v>
      </c>
      <c r="AO70">
        <v>0</v>
      </c>
      <c r="AP70" s="201">
        <v>75.3</v>
      </c>
      <c r="AQ70" s="201">
        <v>26.73</v>
      </c>
      <c r="AR70" s="201">
        <v>24.95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9.0500000000000007</v>
      </c>
      <c r="L71" s="201">
        <v>318.31</v>
      </c>
      <c r="M71" s="201">
        <v>27.26</v>
      </c>
      <c r="N71" s="201">
        <v>35.19</v>
      </c>
      <c r="O71" s="201">
        <v>0</v>
      </c>
      <c r="P71" s="201">
        <v>39.57</v>
      </c>
      <c r="Q71" s="201">
        <v>6.47</v>
      </c>
      <c r="R71" s="201">
        <v>12.57</v>
      </c>
      <c r="S71" s="201">
        <v>7.82</v>
      </c>
      <c r="T71" s="201">
        <v>0</v>
      </c>
      <c r="U71" s="201">
        <v>61.68</v>
      </c>
      <c r="V71" s="201">
        <v>6.16</v>
      </c>
      <c r="W71" s="201">
        <v>12.56</v>
      </c>
      <c r="X71" s="201">
        <v>41.54</v>
      </c>
      <c r="Y71" s="201">
        <v>0</v>
      </c>
      <c r="Z71">
        <v>0</v>
      </c>
      <c r="AA71" s="201">
        <v>10.14</v>
      </c>
      <c r="AB71" s="201">
        <v>0</v>
      </c>
      <c r="AC71" s="201">
        <v>0</v>
      </c>
      <c r="AD71" s="201">
        <v>0</v>
      </c>
      <c r="AE71" s="201">
        <v>53.98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75.3</v>
      </c>
      <c r="AQ71" s="201">
        <v>26.73</v>
      </c>
      <c r="AR71" s="201">
        <v>20.9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9.0500000000000007</v>
      </c>
      <c r="L72" s="201">
        <v>289.8</v>
      </c>
      <c r="M72" s="201">
        <v>27.26</v>
      </c>
      <c r="N72" s="201">
        <v>35.19</v>
      </c>
      <c r="O72" s="201">
        <v>0</v>
      </c>
      <c r="P72" s="201">
        <v>39.57</v>
      </c>
      <c r="Q72" s="201">
        <v>6.47</v>
      </c>
      <c r="R72" s="201">
        <v>12.57</v>
      </c>
      <c r="S72" s="201">
        <v>7.82</v>
      </c>
      <c r="T72" s="201">
        <v>0</v>
      </c>
      <c r="U72" s="201">
        <v>61.68</v>
      </c>
      <c r="V72" s="201">
        <v>6.16</v>
      </c>
      <c r="W72" s="201">
        <v>12.56</v>
      </c>
      <c r="X72" s="201">
        <v>41.54</v>
      </c>
      <c r="Y72" s="201">
        <v>0</v>
      </c>
      <c r="Z72">
        <v>0</v>
      </c>
      <c r="AA72" s="201">
        <v>10.14</v>
      </c>
      <c r="AB72" s="201">
        <v>0</v>
      </c>
      <c r="AC72" s="201">
        <v>0</v>
      </c>
      <c r="AD72" s="201">
        <v>0</v>
      </c>
      <c r="AE72" s="201">
        <v>53.98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75.3</v>
      </c>
      <c r="AQ72" s="201">
        <v>26.73</v>
      </c>
      <c r="AR72" s="201">
        <v>15.75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9.0500000000000007</v>
      </c>
      <c r="L73" s="201">
        <v>249.22</v>
      </c>
      <c r="M73" s="201">
        <v>27.26</v>
      </c>
      <c r="N73" s="201">
        <v>35.19</v>
      </c>
      <c r="O73" s="201">
        <v>0</v>
      </c>
      <c r="P73" s="201">
        <v>39.57</v>
      </c>
      <c r="Q73" s="201">
        <v>6.47</v>
      </c>
      <c r="R73" s="201">
        <v>12.57</v>
      </c>
      <c r="S73" s="201">
        <v>7.82</v>
      </c>
      <c r="T73" s="201">
        <v>0</v>
      </c>
      <c r="U73" s="201">
        <v>61.68</v>
      </c>
      <c r="V73" s="201">
        <v>6.16</v>
      </c>
      <c r="W73" s="201">
        <v>12.56</v>
      </c>
      <c r="X73" s="201">
        <v>41.54</v>
      </c>
      <c r="Y73" s="201">
        <v>0</v>
      </c>
      <c r="Z73">
        <v>0</v>
      </c>
      <c r="AA73" s="201">
        <v>10.14</v>
      </c>
      <c r="AB73" s="201">
        <v>0</v>
      </c>
      <c r="AC73" s="201">
        <v>0</v>
      </c>
      <c r="AD73" s="201">
        <v>0</v>
      </c>
      <c r="AE73" s="201">
        <v>53.98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75.3</v>
      </c>
      <c r="AQ73" s="201">
        <v>26.73</v>
      </c>
      <c r="AR73" s="201">
        <v>9.9499999999999993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9.0500000000000007</v>
      </c>
      <c r="L74" s="201">
        <v>164.22</v>
      </c>
      <c r="M74" s="201">
        <v>27.26</v>
      </c>
      <c r="N74" s="201">
        <v>35.19</v>
      </c>
      <c r="O74" s="201">
        <v>0</v>
      </c>
      <c r="P74" s="201">
        <v>39.57</v>
      </c>
      <c r="Q74" s="201">
        <v>6.47</v>
      </c>
      <c r="R74" s="201">
        <v>12.57</v>
      </c>
      <c r="S74" s="201">
        <v>7.82</v>
      </c>
      <c r="T74" s="201">
        <v>0</v>
      </c>
      <c r="U74" s="201">
        <v>61.68</v>
      </c>
      <c r="V74" s="201">
        <v>6.16</v>
      </c>
      <c r="W74" s="201">
        <v>12.56</v>
      </c>
      <c r="X74" s="201">
        <v>41.54</v>
      </c>
      <c r="Y74" s="201">
        <v>0</v>
      </c>
      <c r="Z74">
        <v>0</v>
      </c>
      <c r="AA74" s="201">
        <v>10.14</v>
      </c>
      <c r="AB74" s="201">
        <v>0</v>
      </c>
      <c r="AC74" s="201">
        <v>0</v>
      </c>
      <c r="AD74" s="201">
        <v>0</v>
      </c>
      <c r="AE74" s="201">
        <v>53.98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75.3</v>
      </c>
      <c r="AQ74" s="201">
        <v>26.73</v>
      </c>
      <c r="AR74" s="201">
        <v>5.92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135.24</v>
      </c>
      <c r="M75" s="201">
        <v>27.26</v>
      </c>
      <c r="N75" s="201">
        <v>35.19</v>
      </c>
      <c r="O75" s="201">
        <v>0</v>
      </c>
      <c r="P75" s="201">
        <v>39.57</v>
      </c>
      <c r="Q75" s="201">
        <v>6.47</v>
      </c>
      <c r="R75" s="201">
        <v>12.57</v>
      </c>
      <c r="S75" s="201">
        <v>7.82</v>
      </c>
      <c r="T75" s="201">
        <v>0</v>
      </c>
      <c r="U75" s="201">
        <v>61.68</v>
      </c>
      <c r="V75" s="201">
        <v>6.16</v>
      </c>
      <c r="W75" s="201">
        <v>12.56</v>
      </c>
      <c r="X75" s="201">
        <v>41.54</v>
      </c>
      <c r="Y75" s="201">
        <v>0</v>
      </c>
      <c r="Z75">
        <v>0</v>
      </c>
      <c r="AA75" s="201">
        <v>10.14</v>
      </c>
      <c r="AB75" s="201">
        <v>0</v>
      </c>
      <c r="AC75" s="201">
        <v>0</v>
      </c>
      <c r="AD75" s="201">
        <v>0</v>
      </c>
      <c r="AE75" s="201">
        <v>53.98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75.3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67.62</v>
      </c>
      <c r="M76" s="201">
        <v>27.26</v>
      </c>
      <c r="N76" s="201">
        <v>35.19</v>
      </c>
      <c r="O76" s="201">
        <v>0</v>
      </c>
      <c r="P76" s="201">
        <v>39.57</v>
      </c>
      <c r="Q76" s="201">
        <v>6.47</v>
      </c>
      <c r="R76" s="201">
        <v>12.57</v>
      </c>
      <c r="S76" s="201">
        <v>7.82</v>
      </c>
      <c r="T76" s="201">
        <v>0</v>
      </c>
      <c r="U76" s="201">
        <v>61.68</v>
      </c>
      <c r="V76" s="201">
        <v>6.16</v>
      </c>
      <c r="W76" s="201">
        <v>10.32</v>
      </c>
      <c r="X76" s="201">
        <v>41.54</v>
      </c>
      <c r="Y76" s="201">
        <v>0</v>
      </c>
      <c r="Z76">
        <v>0</v>
      </c>
      <c r="AA76" s="201">
        <v>10.14</v>
      </c>
      <c r="AB76" s="201">
        <v>0</v>
      </c>
      <c r="AC76" s="201">
        <v>0</v>
      </c>
      <c r="AD76" s="201">
        <v>0</v>
      </c>
      <c r="AE76" s="201">
        <v>53.98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75.3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67.62</v>
      </c>
      <c r="M77" s="201">
        <v>27.26</v>
      </c>
      <c r="N77" s="201">
        <v>35.19</v>
      </c>
      <c r="O77" s="201">
        <v>0</v>
      </c>
      <c r="P77" s="201">
        <v>39.57</v>
      </c>
      <c r="Q77" s="201">
        <v>6.47</v>
      </c>
      <c r="R77" s="201">
        <v>12.57</v>
      </c>
      <c r="S77" s="201">
        <v>7.82</v>
      </c>
      <c r="T77" s="201">
        <v>0</v>
      </c>
      <c r="U77" s="201">
        <v>61.68</v>
      </c>
      <c r="V77" s="201">
        <v>6.16</v>
      </c>
      <c r="W77" s="201">
        <v>10.32</v>
      </c>
      <c r="X77" s="201">
        <v>41.54</v>
      </c>
      <c r="Y77" s="201">
        <v>0</v>
      </c>
      <c r="Z77">
        <v>0</v>
      </c>
      <c r="AA77" s="201">
        <v>10.14</v>
      </c>
      <c r="AB77" s="201">
        <v>0</v>
      </c>
      <c r="AC77" s="201">
        <v>0</v>
      </c>
      <c r="AD77" s="201">
        <v>0</v>
      </c>
      <c r="AE77" s="201">
        <v>53.98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75.3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67.62</v>
      </c>
      <c r="M78" s="201">
        <v>27.26</v>
      </c>
      <c r="N78" s="201">
        <v>35.19</v>
      </c>
      <c r="O78" s="201">
        <v>0</v>
      </c>
      <c r="P78" s="201">
        <v>39.57</v>
      </c>
      <c r="Q78" s="201">
        <v>6.47</v>
      </c>
      <c r="R78" s="201">
        <v>12.57</v>
      </c>
      <c r="S78" s="201">
        <v>7.82</v>
      </c>
      <c r="T78" s="201">
        <v>0</v>
      </c>
      <c r="U78" s="201">
        <v>61.68</v>
      </c>
      <c r="V78" s="201">
        <v>6.16</v>
      </c>
      <c r="W78" s="201">
        <v>10.32</v>
      </c>
      <c r="X78" s="201">
        <v>41.54</v>
      </c>
      <c r="Y78" s="201">
        <v>0</v>
      </c>
      <c r="Z78">
        <v>0</v>
      </c>
      <c r="AA78" s="201">
        <v>10.14</v>
      </c>
      <c r="AB78" s="201">
        <v>0</v>
      </c>
      <c r="AC78" s="201">
        <v>0</v>
      </c>
      <c r="AD78" s="201">
        <v>0</v>
      </c>
      <c r="AE78" s="201">
        <v>53.98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75.3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154.94</v>
      </c>
      <c r="M79" s="201">
        <v>27.26</v>
      </c>
      <c r="N79" s="201">
        <v>35.19</v>
      </c>
      <c r="O79" s="201">
        <v>0</v>
      </c>
      <c r="P79" s="201">
        <v>39.57</v>
      </c>
      <c r="Q79" s="201">
        <v>6.47</v>
      </c>
      <c r="R79" s="201">
        <v>12.57</v>
      </c>
      <c r="S79" s="201">
        <v>7.82</v>
      </c>
      <c r="T79" s="201">
        <v>0</v>
      </c>
      <c r="U79" s="201">
        <v>61.68</v>
      </c>
      <c r="V79" s="201">
        <v>6.16</v>
      </c>
      <c r="W79" s="201">
        <v>12.56</v>
      </c>
      <c r="X79" s="201">
        <v>41.54</v>
      </c>
      <c r="Y79" s="201">
        <v>0</v>
      </c>
      <c r="Z79">
        <v>0</v>
      </c>
      <c r="AA79" s="201">
        <v>9.82</v>
      </c>
      <c r="AB79" s="201">
        <v>0</v>
      </c>
      <c r="AC79" s="201">
        <v>0</v>
      </c>
      <c r="AD79" s="201">
        <v>0</v>
      </c>
      <c r="AE79" s="201">
        <v>53.98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75.3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260.82</v>
      </c>
      <c r="M80" s="201">
        <v>27.26</v>
      </c>
      <c r="N80" s="201">
        <v>35.19</v>
      </c>
      <c r="O80" s="201">
        <v>0</v>
      </c>
      <c r="P80" s="201">
        <v>39.57</v>
      </c>
      <c r="Q80" s="201">
        <v>6.47</v>
      </c>
      <c r="R80" s="201">
        <v>12.57</v>
      </c>
      <c r="S80" s="201">
        <v>7.82</v>
      </c>
      <c r="T80" s="201">
        <v>0</v>
      </c>
      <c r="U80" s="201">
        <v>61.68</v>
      </c>
      <c r="V80" s="201">
        <v>6.16</v>
      </c>
      <c r="W80" s="201">
        <v>12.56</v>
      </c>
      <c r="X80" s="201">
        <v>41.54</v>
      </c>
      <c r="Y80" s="201">
        <v>0</v>
      </c>
      <c r="Z80">
        <v>0</v>
      </c>
      <c r="AA80" s="201">
        <v>10.14</v>
      </c>
      <c r="AB80" s="201">
        <v>0</v>
      </c>
      <c r="AC80" s="201">
        <v>0</v>
      </c>
      <c r="AD80" s="201">
        <v>0</v>
      </c>
      <c r="AE80" s="201">
        <v>53.98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75.3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318.31</v>
      </c>
      <c r="M81" s="201">
        <v>27.26</v>
      </c>
      <c r="N81" s="201">
        <v>35.19</v>
      </c>
      <c r="O81" s="201">
        <v>0</v>
      </c>
      <c r="P81" s="201">
        <v>39.57</v>
      </c>
      <c r="Q81" s="201">
        <v>6.47</v>
      </c>
      <c r="R81" s="201">
        <v>12.57</v>
      </c>
      <c r="S81" s="201">
        <v>7.82</v>
      </c>
      <c r="T81" s="201">
        <v>0</v>
      </c>
      <c r="U81" s="201">
        <v>61.68</v>
      </c>
      <c r="V81" s="201">
        <v>6.16</v>
      </c>
      <c r="W81" s="201">
        <v>12.56</v>
      </c>
      <c r="X81" s="201">
        <v>41.54</v>
      </c>
      <c r="Y81" s="201">
        <v>0</v>
      </c>
      <c r="Z81">
        <v>0</v>
      </c>
      <c r="AA81" s="201">
        <v>10.14</v>
      </c>
      <c r="AB81" s="201">
        <v>0</v>
      </c>
      <c r="AC81" s="201">
        <v>0</v>
      </c>
      <c r="AD81" s="201">
        <v>0</v>
      </c>
      <c r="AE81" s="201">
        <v>53.98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75.3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318.31</v>
      </c>
      <c r="M82" s="201">
        <v>27.26</v>
      </c>
      <c r="N82" s="201">
        <v>35.19</v>
      </c>
      <c r="O82" s="201">
        <v>0</v>
      </c>
      <c r="P82" s="201">
        <v>39.57</v>
      </c>
      <c r="Q82" s="201">
        <v>6.47</v>
      </c>
      <c r="R82" s="201">
        <v>12.57</v>
      </c>
      <c r="S82" s="201">
        <v>7.82</v>
      </c>
      <c r="T82" s="201">
        <v>0</v>
      </c>
      <c r="U82" s="201">
        <v>61.68</v>
      </c>
      <c r="V82" s="201">
        <v>6.16</v>
      </c>
      <c r="W82" s="201">
        <v>12.56</v>
      </c>
      <c r="X82" s="201">
        <v>41.54</v>
      </c>
      <c r="Y82" s="201">
        <v>0</v>
      </c>
      <c r="Z82">
        <v>0</v>
      </c>
      <c r="AA82" s="201">
        <v>10.14</v>
      </c>
      <c r="AB82" s="201">
        <v>0</v>
      </c>
      <c r="AC82" s="201">
        <v>0</v>
      </c>
      <c r="AD82" s="201">
        <v>0</v>
      </c>
      <c r="AE82" s="201">
        <v>53.98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75.3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318.31</v>
      </c>
      <c r="M83" s="201">
        <v>27.26</v>
      </c>
      <c r="N83" s="201">
        <v>35.19</v>
      </c>
      <c r="O83" s="201">
        <v>0</v>
      </c>
      <c r="P83" s="201">
        <v>39.57</v>
      </c>
      <c r="Q83" s="201">
        <v>6.47</v>
      </c>
      <c r="R83" s="201">
        <v>12.57</v>
      </c>
      <c r="S83" s="201">
        <v>7.82</v>
      </c>
      <c r="T83" s="201">
        <v>0</v>
      </c>
      <c r="U83" s="201">
        <v>61.68</v>
      </c>
      <c r="V83" s="201">
        <v>6.16</v>
      </c>
      <c r="W83" s="201">
        <v>12.56</v>
      </c>
      <c r="X83" s="201">
        <v>41.54</v>
      </c>
      <c r="Y83" s="201">
        <v>0</v>
      </c>
      <c r="Z83">
        <v>0</v>
      </c>
      <c r="AA83" s="201">
        <v>10.14</v>
      </c>
      <c r="AB83" s="201">
        <v>0</v>
      </c>
      <c r="AC83" s="201">
        <v>0</v>
      </c>
      <c r="AD83" s="201">
        <v>0</v>
      </c>
      <c r="AE83" s="201">
        <v>53.98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75.3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318.31</v>
      </c>
      <c r="M84" s="201">
        <v>27.26</v>
      </c>
      <c r="N84" s="201">
        <v>35.19</v>
      </c>
      <c r="O84" s="201">
        <v>0</v>
      </c>
      <c r="P84" s="201">
        <v>39.57</v>
      </c>
      <c r="Q84" s="201">
        <v>6.47</v>
      </c>
      <c r="R84" s="201">
        <v>12.57</v>
      </c>
      <c r="S84" s="201">
        <v>7.82</v>
      </c>
      <c r="T84" s="201">
        <v>0</v>
      </c>
      <c r="U84" s="201">
        <v>61.68</v>
      </c>
      <c r="V84" s="201">
        <v>6.16</v>
      </c>
      <c r="W84" s="201">
        <v>12.56</v>
      </c>
      <c r="X84" s="201">
        <v>41.54</v>
      </c>
      <c r="Y84" s="201">
        <v>0</v>
      </c>
      <c r="Z84">
        <v>0</v>
      </c>
      <c r="AA84" s="201">
        <v>10.14</v>
      </c>
      <c r="AB84" s="201">
        <v>0</v>
      </c>
      <c r="AC84" s="201">
        <v>0</v>
      </c>
      <c r="AD84" s="201">
        <v>0</v>
      </c>
      <c r="AE84" s="201">
        <v>53.98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75.3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39.57</v>
      </c>
      <c r="Q85" s="201">
        <v>6.47</v>
      </c>
      <c r="R85" s="201">
        <v>12.57</v>
      </c>
      <c r="S85" s="201">
        <v>7.82</v>
      </c>
      <c r="T85" s="201">
        <v>0</v>
      </c>
      <c r="U85" s="201">
        <v>61.68</v>
      </c>
      <c r="V85" s="201">
        <v>6.16</v>
      </c>
      <c r="W85" s="201">
        <v>12.56</v>
      </c>
      <c r="X85" s="201">
        <v>41.54</v>
      </c>
      <c r="Y85" s="201">
        <v>0</v>
      </c>
      <c r="Z85">
        <v>0</v>
      </c>
      <c r="AA85" s="201">
        <v>10.14</v>
      </c>
      <c r="AB85" s="201">
        <v>0</v>
      </c>
      <c r="AC85" s="201">
        <v>0</v>
      </c>
      <c r="AD85" s="201">
        <v>0</v>
      </c>
      <c r="AE85" s="201">
        <v>53.98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75.3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39.57</v>
      </c>
      <c r="Q86" s="201">
        <v>6.47</v>
      </c>
      <c r="R86" s="201">
        <v>12.57</v>
      </c>
      <c r="S86" s="201">
        <v>7.82</v>
      </c>
      <c r="T86" s="201">
        <v>0</v>
      </c>
      <c r="U86" s="201">
        <v>61.68</v>
      </c>
      <c r="V86" s="201">
        <v>6.16</v>
      </c>
      <c r="W86" s="201">
        <v>12.56</v>
      </c>
      <c r="X86" s="201">
        <v>41.54</v>
      </c>
      <c r="Y86" s="201">
        <v>0</v>
      </c>
      <c r="Z86">
        <v>0</v>
      </c>
      <c r="AA86" s="201">
        <v>10.14</v>
      </c>
      <c r="AB86" s="201">
        <v>0</v>
      </c>
      <c r="AC86" s="201">
        <v>0</v>
      </c>
      <c r="AD86" s="201">
        <v>0</v>
      </c>
      <c r="AE86" s="201">
        <v>53.98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75.3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39.57</v>
      </c>
      <c r="Q87" s="201">
        <v>6.47</v>
      </c>
      <c r="R87" s="201">
        <v>12.57</v>
      </c>
      <c r="S87" s="201">
        <v>7.82</v>
      </c>
      <c r="T87" s="201">
        <v>0</v>
      </c>
      <c r="U87" s="201">
        <v>61.68</v>
      </c>
      <c r="V87" s="201">
        <v>6.16</v>
      </c>
      <c r="W87" s="201">
        <v>12.56</v>
      </c>
      <c r="X87" s="201">
        <v>41.54</v>
      </c>
      <c r="Y87" s="201">
        <v>0</v>
      </c>
      <c r="Z87">
        <v>0</v>
      </c>
      <c r="AA87" s="201">
        <v>10.46</v>
      </c>
      <c r="AB87" s="201">
        <v>0</v>
      </c>
      <c r="AC87" s="201">
        <v>0</v>
      </c>
      <c r="AD87" s="201">
        <v>0</v>
      </c>
      <c r="AE87" s="201">
        <v>53.98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98.28</v>
      </c>
      <c r="AN87" s="201">
        <v>0</v>
      </c>
      <c r="AO87">
        <v>0</v>
      </c>
      <c r="AP87" s="201">
        <v>75.3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39.57</v>
      </c>
      <c r="Q88" s="201">
        <v>6.47</v>
      </c>
      <c r="R88" s="201">
        <v>12.57</v>
      </c>
      <c r="S88" s="201">
        <v>7.82</v>
      </c>
      <c r="T88" s="201">
        <v>0</v>
      </c>
      <c r="U88" s="201">
        <v>61.68</v>
      </c>
      <c r="V88" s="201">
        <v>6.16</v>
      </c>
      <c r="W88" s="201">
        <v>12.56</v>
      </c>
      <c r="X88" s="201">
        <v>41.54</v>
      </c>
      <c r="Y88" s="201">
        <v>0</v>
      </c>
      <c r="Z88">
        <v>0</v>
      </c>
      <c r="AA88" s="201">
        <v>10.46</v>
      </c>
      <c r="AB88" s="201">
        <v>0</v>
      </c>
      <c r="AC88" s="201">
        <v>0</v>
      </c>
      <c r="AD88" s="201">
        <v>0</v>
      </c>
      <c r="AE88" s="201">
        <v>53.98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98.28</v>
      </c>
      <c r="AN88" s="201">
        <v>0</v>
      </c>
      <c r="AO88">
        <v>0</v>
      </c>
      <c r="AP88" s="201">
        <v>75.3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6.88</v>
      </c>
      <c r="E89" s="201">
        <v>0</v>
      </c>
      <c r="F89" s="201">
        <v>0</v>
      </c>
      <c r="G89" s="201">
        <v>11.42</v>
      </c>
      <c r="H89" s="201">
        <v>0</v>
      </c>
      <c r="I89" s="201">
        <v>0</v>
      </c>
      <c r="J89" s="201">
        <v>17.489999999999998</v>
      </c>
      <c r="K89" s="201">
        <v>9.0399999999999991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40.96</v>
      </c>
      <c r="Q89" s="201">
        <v>6.47</v>
      </c>
      <c r="R89" s="201">
        <v>12.57</v>
      </c>
      <c r="S89" s="201">
        <v>7.82</v>
      </c>
      <c r="T89" s="201">
        <v>0</v>
      </c>
      <c r="U89" s="201">
        <v>61.68</v>
      </c>
      <c r="V89" s="201">
        <v>6.16</v>
      </c>
      <c r="W89" s="201">
        <v>12.56</v>
      </c>
      <c r="X89" s="201">
        <v>41.54</v>
      </c>
      <c r="Y89" s="201">
        <v>0</v>
      </c>
      <c r="Z89">
        <v>0</v>
      </c>
      <c r="AA89" s="201">
        <v>10.46</v>
      </c>
      <c r="AB89" s="201">
        <v>0</v>
      </c>
      <c r="AC89" s="201">
        <v>0</v>
      </c>
      <c r="AD89" s="201">
        <v>0</v>
      </c>
      <c r="AE89" s="201">
        <v>53.98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123.99</v>
      </c>
      <c r="AN89" s="201">
        <v>0</v>
      </c>
      <c r="AO89">
        <v>0</v>
      </c>
      <c r="AP89" s="201">
        <v>75.3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12.24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19.86</v>
      </c>
      <c r="K90" s="201">
        <v>9.0399999999999991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40.96</v>
      </c>
      <c r="Q90" s="201">
        <v>6.47</v>
      </c>
      <c r="R90" s="201">
        <v>12.57</v>
      </c>
      <c r="S90" s="201">
        <v>7.82</v>
      </c>
      <c r="T90" s="201">
        <v>0</v>
      </c>
      <c r="U90" s="201">
        <v>61.68</v>
      </c>
      <c r="V90" s="201">
        <v>6.16</v>
      </c>
      <c r="W90" s="201">
        <v>12.56</v>
      </c>
      <c r="X90" s="201">
        <v>41.54</v>
      </c>
      <c r="Y90" s="201">
        <v>0</v>
      </c>
      <c r="Z90">
        <v>0</v>
      </c>
      <c r="AA90" s="201">
        <v>10.46</v>
      </c>
      <c r="AB90" s="201">
        <v>0</v>
      </c>
      <c r="AC90" s="201">
        <v>0</v>
      </c>
      <c r="AD90" s="201">
        <v>0</v>
      </c>
      <c r="AE90" s="201">
        <v>53.98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123.99</v>
      </c>
      <c r="AN90" s="201">
        <v>0</v>
      </c>
      <c r="AO90">
        <v>0</v>
      </c>
      <c r="AP90" s="201">
        <v>75.3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69.989999999999995</v>
      </c>
      <c r="E91" s="201">
        <v>0</v>
      </c>
      <c r="F91" s="201">
        <v>0</v>
      </c>
      <c r="G91" s="201">
        <v>118.49</v>
      </c>
      <c r="H91" s="201">
        <v>0</v>
      </c>
      <c r="I91" s="201">
        <v>0</v>
      </c>
      <c r="J91" s="201">
        <v>19.86</v>
      </c>
      <c r="K91" s="201">
        <v>9.0399999999999991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40.96</v>
      </c>
      <c r="Q91" s="201">
        <v>6.47</v>
      </c>
      <c r="R91" s="201">
        <v>12.57</v>
      </c>
      <c r="S91" s="201">
        <v>7.82</v>
      </c>
      <c r="T91" s="201">
        <v>0</v>
      </c>
      <c r="U91" s="201">
        <v>61.68</v>
      </c>
      <c r="V91" s="201">
        <v>6.16</v>
      </c>
      <c r="W91" s="201">
        <v>12.56</v>
      </c>
      <c r="X91" s="201">
        <v>41.54</v>
      </c>
      <c r="Y91" s="201">
        <v>0</v>
      </c>
      <c r="Z91">
        <v>0</v>
      </c>
      <c r="AA91" s="201">
        <v>10.46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123.99</v>
      </c>
      <c r="AN91" s="201">
        <v>0</v>
      </c>
      <c r="AO91">
        <v>0</v>
      </c>
      <c r="AP91" s="201">
        <v>75.3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108.63</v>
      </c>
      <c r="E92" s="201">
        <v>0</v>
      </c>
      <c r="F92" s="201">
        <v>0</v>
      </c>
      <c r="G92" s="201">
        <v>177.65</v>
      </c>
      <c r="H92" s="201">
        <v>0</v>
      </c>
      <c r="I92" s="201">
        <v>0</v>
      </c>
      <c r="J92" s="201">
        <v>19.86</v>
      </c>
      <c r="K92" s="201">
        <v>9.0399999999999991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40.96</v>
      </c>
      <c r="Q92" s="201">
        <v>6.47</v>
      </c>
      <c r="R92" s="201">
        <v>12.57</v>
      </c>
      <c r="S92" s="201">
        <v>7.82</v>
      </c>
      <c r="T92" s="201">
        <v>0</v>
      </c>
      <c r="U92" s="201">
        <v>61.68</v>
      </c>
      <c r="V92" s="201">
        <v>6.16</v>
      </c>
      <c r="W92" s="201">
        <v>12.56</v>
      </c>
      <c r="X92" s="201">
        <v>41.54</v>
      </c>
      <c r="Y92" s="201">
        <v>0</v>
      </c>
      <c r="Z92">
        <v>0</v>
      </c>
      <c r="AA92" s="201">
        <v>10.46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123.99</v>
      </c>
      <c r="AN92" s="201">
        <v>0</v>
      </c>
      <c r="AO92">
        <v>0</v>
      </c>
      <c r="AP92" s="201">
        <v>75.3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132.58000000000001</v>
      </c>
      <c r="E93" s="201">
        <v>0</v>
      </c>
      <c r="F93" s="201">
        <v>0</v>
      </c>
      <c r="G93" s="201">
        <v>161.01</v>
      </c>
      <c r="H93" s="201">
        <v>0</v>
      </c>
      <c r="I93" s="201">
        <v>0</v>
      </c>
      <c r="J93" s="201">
        <v>17.489999999999998</v>
      </c>
      <c r="K93" s="201">
        <v>9.0399999999999991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40.96</v>
      </c>
      <c r="Q93" s="201">
        <v>6.47</v>
      </c>
      <c r="R93" s="201">
        <v>12.57</v>
      </c>
      <c r="S93" s="201">
        <v>7.82</v>
      </c>
      <c r="T93" s="201">
        <v>0</v>
      </c>
      <c r="U93" s="201">
        <v>61.68</v>
      </c>
      <c r="V93" s="201">
        <v>6.16</v>
      </c>
      <c r="W93" s="201">
        <v>12.56</v>
      </c>
      <c r="X93" s="201">
        <v>41.54</v>
      </c>
      <c r="Y93" s="201">
        <v>0</v>
      </c>
      <c r="Z93">
        <v>0</v>
      </c>
      <c r="AA93" s="201">
        <v>10.46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123.99</v>
      </c>
      <c r="AN93" s="201">
        <v>0</v>
      </c>
      <c r="AO93">
        <v>0</v>
      </c>
      <c r="AP93" s="201">
        <v>75.3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171.26</v>
      </c>
      <c r="E94" s="201">
        <v>0</v>
      </c>
      <c r="F94" s="201">
        <v>0</v>
      </c>
      <c r="G94" s="201">
        <v>161.01</v>
      </c>
      <c r="H94" s="201">
        <v>0</v>
      </c>
      <c r="I94" s="201">
        <v>0</v>
      </c>
      <c r="J94" s="201">
        <v>17.489999999999998</v>
      </c>
      <c r="K94" s="201">
        <v>9.0399999999999991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40.96</v>
      </c>
      <c r="Q94" s="201">
        <v>6.47</v>
      </c>
      <c r="R94" s="201">
        <v>12.57</v>
      </c>
      <c r="S94" s="201">
        <v>7.82</v>
      </c>
      <c r="T94" s="201">
        <v>0</v>
      </c>
      <c r="U94" s="201">
        <v>61.68</v>
      </c>
      <c r="V94" s="201">
        <v>6.16</v>
      </c>
      <c r="W94" s="201">
        <v>12.56</v>
      </c>
      <c r="X94" s="201">
        <v>41.54</v>
      </c>
      <c r="Y94" s="201">
        <v>0</v>
      </c>
      <c r="Z94">
        <v>0</v>
      </c>
      <c r="AA94" s="201">
        <v>10.46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123.99</v>
      </c>
      <c r="AN94" s="201">
        <v>0</v>
      </c>
      <c r="AO94">
        <v>0</v>
      </c>
      <c r="AP94" s="201">
        <v>75.3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173.16</v>
      </c>
      <c r="E95" s="201">
        <v>0</v>
      </c>
      <c r="F95" s="201">
        <v>0</v>
      </c>
      <c r="G95" s="201">
        <v>161.01</v>
      </c>
      <c r="H95" s="201">
        <v>0</v>
      </c>
      <c r="I95" s="201">
        <v>0</v>
      </c>
      <c r="J95" s="201">
        <v>17.489999999999998</v>
      </c>
      <c r="K95" s="201">
        <v>9.0399999999999991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40.96</v>
      </c>
      <c r="Q95" s="201">
        <v>6.47</v>
      </c>
      <c r="R95" s="201">
        <v>12.57</v>
      </c>
      <c r="S95" s="201">
        <v>7.82</v>
      </c>
      <c r="T95" s="201">
        <v>0</v>
      </c>
      <c r="U95" s="201">
        <v>61.68</v>
      </c>
      <c r="V95" s="201">
        <v>6.16</v>
      </c>
      <c r="W95" s="201">
        <v>12.56</v>
      </c>
      <c r="X95" s="201">
        <v>41.54</v>
      </c>
      <c r="Y95" s="201">
        <v>0</v>
      </c>
      <c r="Z95">
        <v>0</v>
      </c>
      <c r="AA95" s="201">
        <v>10.77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123.99</v>
      </c>
      <c r="AN95" s="201">
        <v>0</v>
      </c>
      <c r="AO95">
        <v>0</v>
      </c>
      <c r="AP95" s="201">
        <v>75.3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173.16</v>
      </c>
      <c r="E96" s="201">
        <v>0</v>
      </c>
      <c r="F96" s="201">
        <v>0</v>
      </c>
      <c r="G96" s="201">
        <v>161.01</v>
      </c>
      <c r="H96" s="201">
        <v>0</v>
      </c>
      <c r="I96" s="201">
        <v>0</v>
      </c>
      <c r="J96" s="201">
        <v>17.489999999999998</v>
      </c>
      <c r="K96" s="201">
        <v>9.0399999999999991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40.96</v>
      </c>
      <c r="Q96" s="201">
        <v>6.47</v>
      </c>
      <c r="R96" s="201">
        <v>12.57</v>
      </c>
      <c r="S96" s="201">
        <v>7.82</v>
      </c>
      <c r="T96" s="201">
        <v>0</v>
      </c>
      <c r="U96" s="201">
        <v>61.68</v>
      </c>
      <c r="V96" s="201">
        <v>6.16</v>
      </c>
      <c r="W96" s="201">
        <v>12.56</v>
      </c>
      <c r="X96" s="201">
        <v>41.54</v>
      </c>
      <c r="Y96" s="201">
        <v>0</v>
      </c>
      <c r="Z96">
        <v>0</v>
      </c>
      <c r="AA96" s="201">
        <v>10.77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123.99</v>
      </c>
      <c r="AN96" s="201">
        <v>0</v>
      </c>
      <c r="AO96">
        <v>0</v>
      </c>
      <c r="AP96" s="201">
        <v>75.3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173.16</v>
      </c>
      <c r="E97" s="201">
        <v>0</v>
      </c>
      <c r="F97" s="201">
        <v>0</v>
      </c>
      <c r="G97" s="201">
        <v>186.21</v>
      </c>
      <c r="H97" s="201">
        <v>0</v>
      </c>
      <c r="I97" s="201">
        <v>0</v>
      </c>
      <c r="J97" s="201">
        <v>17.489999999999998</v>
      </c>
      <c r="K97" s="201">
        <v>9.0399999999999991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40.96</v>
      </c>
      <c r="Q97" s="201">
        <v>6.47</v>
      </c>
      <c r="R97" s="201">
        <v>12.57</v>
      </c>
      <c r="S97" s="201">
        <v>7.82</v>
      </c>
      <c r="T97" s="201">
        <v>0</v>
      </c>
      <c r="U97" s="201">
        <v>61.68</v>
      </c>
      <c r="V97" s="201">
        <v>6.16</v>
      </c>
      <c r="W97" s="201">
        <v>12.56</v>
      </c>
      <c r="X97" s="201">
        <v>41.54</v>
      </c>
      <c r="Y97" s="201">
        <v>0</v>
      </c>
      <c r="Z97">
        <v>0</v>
      </c>
      <c r="AA97" s="201">
        <v>10.77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123.99</v>
      </c>
      <c r="AN97" s="201">
        <v>0</v>
      </c>
      <c r="AO97">
        <v>0</v>
      </c>
      <c r="AP97" s="201">
        <v>75.3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173.16</v>
      </c>
      <c r="E98" s="201">
        <v>0</v>
      </c>
      <c r="F98" s="201">
        <v>0</v>
      </c>
      <c r="G98" s="201">
        <v>186.21</v>
      </c>
      <c r="H98" s="201">
        <v>0</v>
      </c>
      <c r="I98" s="201">
        <v>0</v>
      </c>
      <c r="J98" s="201">
        <v>17.489999999999998</v>
      </c>
      <c r="K98" s="201">
        <v>9.0399999999999991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40.96</v>
      </c>
      <c r="Q98" s="201">
        <v>6.47</v>
      </c>
      <c r="R98" s="201">
        <v>12.57</v>
      </c>
      <c r="S98" s="201">
        <v>7.82</v>
      </c>
      <c r="T98" s="201">
        <v>0</v>
      </c>
      <c r="U98" s="201">
        <v>61.68</v>
      </c>
      <c r="V98" s="201">
        <v>6.16</v>
      </c>
      <c r="W98" s="201">
        <v>12.56</v>
      </c>
      <c r="X98" s="201">
        <v>41.54</v>
      </c>
      <c r="Y98" s="201">
        <v>0</v>
      </c>
      <c r="Z98">
        <v>0</v>
      </c>
      <c r="AA98" s="201">
        <v>10.77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123.99</v>
      </c>
      <c r="AN98" s="201">
        <v>0</v>
      </c>
      <c r="AO98">
        <v>0</v>
      </c>
      <c r="AP98" s="201">
        <v>75.3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0.310755</v>
      </c>
      <c r="E99">
        <f t="shared" si="0"/>
        <v>0</v>
      </c>
      <c r="F99">
        <f t="shared" si="0"/>
        <v>0</v>
      </c>
      <c r="G99">
        <f t="shared" si="0"/>
        <v>0.35475750000000006</v>
      </c>
      <c r="H99">
        <f t="shared" si="0"/>
        <v>0</v>
      </c>
      <c r="I99">
        <f t="shared" si="0"/>
        <v>0</v>
      </c>
      <c r="J99">
        <f t="shared" si="0"/>
        <v>6.2402500000000014E-2</v>
      </c>
      <c r="K99">
        <f t="shared" si="0"/>
        <v>0.19055749999999991</v>
      </c>
      <c r="L99">
        <f t="shared" si="0"/>
        <v>5.4691600000000111</v>
      </c>
      <c r="M99">
        <f t="shared" si="0"/>
        <v>0.65424000000000104</v>
      </c>
      <c r="N99">
        <f t="shared" si="0"/>
        <v>0.84456000000000109</v>
      </c>
      <c r="O99">
        <f t="shared" si="0"/>
        <v>0</v>
      </c>
      <c r="P99">
        <f t="shared" si="0"/>
        <v>0.9474425000000013</v>
      </c>
      <c r="Q99">
        <f t="shared" si="0"/>
        <v>0.13605750000000033</v>
      </c>
      <c r="R99">
        <f t="shared" si="0"/>
        <v>0.26480000000000053</v>
      </c>
      <c r="S99">
        <f t="shared" si="0"/>
        <v>0.16475750000000022</v>
      </c>
      <c r="T99">
        <f t="shared" si="0"/>
        <v>0</v>
      </c>
      <c r="U99">
        <f t="shared" si="0"/>
        <v>1.4731775000000038</v>
      </c>
      <c r="V99">
        <f t="shared" si="0"/>
        <v>0.13329750000000012</v>
      </c>
      <c r="W99">
        <f t="shared" si="0"/>
        <v>0.29417249999999939</v>
      </c>
      <c r="X99">
        <f t="shared" si="0"/>
        <v>0.98068999999999995</v>
      </c>
      <c r="Y99">
        <f t="shared" si="0"/>
        <v>0</v>
      </c>
      <c r="Z99">
        <f t="shared" si="0"/>
        <v>0</v>
      </c>
      <c r="AA99">
        <f t="shared" si="0"/>
        <v>0.25196499999999988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1.2499299999999982</v>
      </c>
      <c r="AF99">
        <f t="shared" si="0"/>
        <v>1.9325000000000002E-3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2.6298474999999999</v>
      </c>
      <c r="AN99">
        <f t="shared" si="0"/>
        <v>0</v>
      </c>
      <c r="AO99">
        <f t="shared" si="0"/>
        <v>0</v>
      </c>
      <c r="AP99">
        <f t="shared" si="0"/>
        <v>1.4016475000000022</v>
      </c>
      <c r="AQ99">
        <f t="shared" si="0"/>
        <v>0.58161500000000055</v>
      </c>
      <c r="AR99">
        <f t="shared" si="0"/>
        <v>0.26947000000000026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0.3</v>
      </c>
      <c r="E3" s="201">
        <v>0</v>
      </c>
      <c r="F3" s="201">
        <v>0</v>
      </c>
      <c r="G3" s="201">
        <v>0.16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3.55</v>
      </c>
      <c r="Q3" s="201">
        <v>0.41</v>
      </c>
      <c r="R3" s="201">
        <v>1.28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1.85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5.18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3.55</v>
      </c>
      <c r="Q4" s="201">
        <v>0.41</v>
      </c>
      <c r="R4" s="201">
        <v>1.28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1.85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5.18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3.54</v>
      </c>
      <c r="Q5" s="201">
        <v>0.41</v>
      </c>
      <c r="R5" s="201">
        <v>1.28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1.85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5.18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3.55</v>
      </c>
      <c r="Q6" s="201">
        <v>0.41</v>
      </c>
      <c r="R6" s="201">
        <v>1.28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1.85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5.18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0.19</v>
      </c>
      <c r="E7" s="201">
        <v>0</v>
      </c>
      <c r="F7" s="201">
        <v>0</v>
      </c>
      <c r="G7" s="201">
        <v>0.27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3.55</v>
      </c>
      <c r="Q7" s="201">
        <v>0.41</v>
      </c>
      <c r="R7" s="201">
        <v>1.28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1.85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5.18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3.55</v>
      </c>
      <c r="Q8" s="201">
        <v>0.41</v>
      </c>
      <c r="R8" s="201">
        <v>1.28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1.85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5.18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3.55</v>
      </c>
      <c r="Q9" s="201">
        <v>0.41</v>
      </c>
      <c r="R9" s="201">
        <v>1.28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1.85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5.18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3.55</v>
      </c>
      <c r="Q10" s="201">
        <v>0.41</v>
      </c>
      <c r="R10" s="201">
        <v>1.28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1.85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5.18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3.55</v>
      </c>
      <c r="Q11" s="201">
        <v>0.41</v>
      </c>
      <c r="R11" s="201">
        <v>1.28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1.85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5.18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3.55</v>
      </c>
      <c r="Q12" s="201">
        <v>0.41</v>
      </c>
      <c r="R12" s="201">
        <v>1.28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1.85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5.18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3.55</v>
      </c>
      <c r="Q13" s="201">
        <v>0.41</v>
      </c>
      <c r="R13" s="201">
        <v>1.28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5.18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3.55</v>
      </c>
      <c r="Q14" s="201">
        <v>0.41</v>
      </c>
      <c r="R14" s="201">
        <v>1.28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5.18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3.55</v>
      </c>
      <c r="Q15" s="201">
        <v>0.41</v>
      </c>
      <c r="R15" s="201">
        <v>1.28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5.18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3.55</v>
      </c>
      <c r="Q16" s="201">
        <v>0.41</v>
      </c>
      <c r="R16" s="201">
        <v>1.28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5.18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3.55</v>
      </c>
      <c r="Q17" s="201">
        <v>0.41</v>
      </c>
      <c r="R17" s="201">
        <v>1.28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5.18</v>
      </c>
      <c r="BA17" s="201">
        <v>3.42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3.55</v>
      </c>
      <c r="Q18" s="201">
        <v>0.41</v>
      </c>
      <c r="R18" s="201">
        <v>1.28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5.18</v>
      </c>
      <c r="BA18" s="201">
        <v>3.42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9.16</v>
      </c>
      <c r="M19" s="201">
        <v>2.56</v>
      </c>
      <c r="N19" s="201">
        <v>2.85</v>
      </c>
      <c r="O19" s="201">
        <v>3.17</v>
      </c>
      <c r="P19" s="201">
        <v>3.55</v>
      </c>
      <c r="Q19" s="201">
        <v>0.41</v>
      </c>
      <c r="R19" s="201">
        <v>1.28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5.18</v>
      </c>
      <c r="BA19" s="201">
        <v>3.42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3.55</v>
      </c>
      <c r="Q20" s="201">
        <v>0.41</v>
      </c>
      <c r="R20" s="201">
        <v>1.28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5.18</v>
      </c>
      <c r="BA20" s="201">
        <v>3.42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9.16</v>
      </c>
      <c r="M21" s="201">
        <v>2.56</v>
      </c>
      <c r="N21" s="201">
        <v>2.85</v>
      </c>
      <c r="O21" s="201">
        <v>3.17</v>
      </c>
      <c r="P21" s="201">
        <v>3.55</v>
      </c>
      <c r="Q21" s="201">
        <v>0.41</v>
      </c>
      <c r="R21" s="201">
        <v>1.28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5.18</v>
      </c>
      <c r="BA21" s="201">
        <v>3.42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9.16</v>
      </c>
      <c r="M22" s="201">
        <v>2.56</v>
      </c>
      <c r="N22" s="201">
        <v>2.85</v>
      </c>
      <c r="O22" s="201">
        <v>3.17</v>
      </c>
      <c r="P22" s="201">
        <v>3.55</v>
      </c>
      <c r="Q22" s="201">
        <v>0.41</v>
      </c>
      <c r="R22" s="201">
        <v>1.28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5.18</v>
      </c>
      <c r="BA22" s="201">
        <v>3.42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9.16</v>
      </c>
      <c r="M23" s="201">
        <v>2.56</v>
      </c>
      <c r="N23" s="201">
        <v>2.85</v>
      </c>
      <c r="O23" s="201">
        <v>3.17</v>
      </c>
      <c r="P23" s="201">
        <v>3.55</v>
      </c>
      <c r="Q23" s="201">
        <v>0.41</v>
      </c>
      <c r="R23" s="201">
        <v>1.28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5.18</v>
      </c>
      <c r="BA23" s="201">
        <v>3.42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9.16</v>
      </c>
      <c r="M24" s="201">
        <v>2.56</v>
      </c>
      <c r="N24" s="201">
        <v>2.85</v>
      </c>
      <c r="O24" s="201">
        <v>3.17</v>
      </c>
      <c r="P24" s="201">
        <v>3.55</v>
      </c>
      <c r="Q24" s="201">
        <v>0.41</v>
      </c>
      <c r="R24" s="201">
        <v>1.28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5.18</v>
      </c>
      <c r="BA24" s="201">
        <v>3.42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9.16</v>
      </c>
      <c r="M25" s="201">
        <v>2.56</v>
      </c>
      <c r="N25" s="201">
        <v>2.85</v>
      </c>
      <c r="O25" s="201">
        <v>3.17</v>
      </c>
      <c r="P25" s="201">
        <v>3.55</v>
      </c>
      <c r="Q25" s="201">
        <v>0.41</v>
      </c>
      <c r="R25" s="201">
        <v>1.28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5.18</v>
      </c>
      <c r="BA25" s="201">
        <v>3.42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9.16</v>
      </c>
      <c r="M26" s="201">
        <v>2.56</v>
      </c>
      <c r="N26" s="201">
        <v>2.85</v>
      </c>
      <c r="O26" s="201">
        <v>3.17</v>
      </c>
      <c r="P26" s="201">
        <v>3.55</v>
      </c>
      <c r="Q26" s="201">
        <v>0.41</v>
      </c>
      <c r="R26" s="201">
        <v>1.28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1.8</v>
      </c>
      <c r="AB26" s="201">
        <v>0</v>
      </c>
      <c r="AC26" s="201">
        <v>0</v>
      </c>
      <c r="AD26" s="201">
        <v>0</v>
      </c>
      <c r="AE26" s="201">
        <v>21.49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5.18</v>
      </c>
      <c r="BA26" s="201">
        <v>3.42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2.56</v>
      </c>
      <c r="N27" s="201">
        <v>2.85</v>
      </c>
      <c r="O27" s="201">
        <v>3.17</v>
      </c>
      <c r="P27" s="201">
        <v>3.55</v>
      </c>
      <c r="Q27" s="201">
        <v>0.41</v>
      </c>
      <c r="R27" s="201">
        <v>1.28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1.8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5.18</v>
      </c>
      <c r="BA27" s="201">
        <v>3.42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9.16</v>
      </c>
      <c r="M28" s="201">
        <v>2.56</v>
      </c>
      <c r="N28" s="201">
        <v>2.85</v>
      </c>
      <c r="O28" s="201">
        <v>3.17</v>
      </c>
      <c r="P28" s="201">
        <v>3.55</v>
      </c>
      <c r="Q28" s="201">
        <v>0.41</v>
      </c>
      <c r="R28" s="201">
        <v>1.28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1.8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5.18</v>
      </c>
      <c r="BA28" s="201">
        <v>3.42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9.16</v>
      </c>
      <c r="M29" s="201">
        <v>2.56</v>
      </c>
      <c r="N29" s="201">
        <v>2.85</v>
      </c>
      <c r="O29" s="201">
        <v>3.17</v>
      </c>
      <c r="P29" s="201">
        <v>3.55</v>
      </c>
      <c r="Q29" s="201">
        <v>0.41</v>
      </c>
      <c r="R29" s="201">
        <v>1.28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1.8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5.18</v>
      </c>
      <c r="BA29" s="201">
        <v>3.42</v>
      </c>
      <c r="BB29" s="201">
        <v>2.72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9.16</v>
      </c>
      <c r="M30" s="201">
        <v>2.56</v>
      </c>
      <c r="N30" s="201">
        <v>2.85</v>
      </c>
      <c r="O30" s="201">
        <v>3.17</v>
      </c>
      <c r="P30" s="201">
        <v>3.55</v>
      </c>
      <c r="Q30" s="201">
        <v>0.41</v>
      </c>
      <c r="R30" s="201">
        <v>1.28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1.8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5.18</v>
      </c>
      <c r="BA30" s="201">
        <v>3.42</v>
      </c>
      <c r="BB30" s="201">
        <v>2.72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2.72</v>
      </c>
      <c r="L31" s="201">
        <v>9.16</v>
      </c>
      <c r="M31" s="201">
        <v>2.56</v>
      </c>
      <c r="N31" s="201">
        <v>2.85</v>
      </c>
      <c r="O31" s="201">
        <v>3.17</v>
      </c>
      <c r="P31" s="201">
        <v>3.55</v>
      </c>
      <c r="Q31" s="201">
        <v>0.41</v>
      </c>
      <c r="R31" s="201">
        <v>1.28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1.8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8.4499999999999993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5.18</v>
      </c>
      <c r="BA31" s="201">
        <v>3.42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9.16</v>
      </c>
      <c r="M32" s="201">
        <v>2.56</v>
      </c>
      <c r="N32" s="201">
        <v>2.85</v>
      </c>
      <c r="O32" s="201">
        <v>3.17</v>
      </c>
      <c r="P32" s="201">
        <v>3.55</v>
      </c>
      <c r="Q32" s="201">
        <v>0.41</v>
      </c>
      <c r="R32" s="201">
        <v>1.28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1.8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8.4499999999999993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5.18</v>
      </c>
      <c r="BA32" s="201">
        <v>3.42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9.16</v>
      </c>
      <c r="M33" s="201">
        <v>2.56</v>
      </c>
      <c r="N33" s="201">
        <v>2.85</v>
      </c>
      <c r="O33" s="201">
        <v>3.17</v>
      </c>
      <c r="P33" s="201">
        <v>3.55</v>
      </c>
      <c r="Q33" s="201">
        <v>0.41</v>
      </c>
      <c r="R33" s="201">
        <v>1.28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1.8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8.4499999999999993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5.18</v>
      </c>
      <c r="BA33" s="201">
        <v>3.42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9.16</v>
      </c>
      <c r="M34" s="201">
        <v>2.56</v>
      </c>
      <c r="N34" s="201">
        <v>2.85</v>
      </c>
      <c r="O34" s="201">
        <v>3.17</v>
      </c>
      <c r="P34" s="201">
        <v>3.55</v>
      </c>
      <c r="Q34" s="201">
        <v>0.41</v>
      </c>
      <c r="R34" s="201">
        <v>1.28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1.8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8.4499999999999993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5.18</v>
      </c>
      <c r="BA34" s="201">
        <v>3.42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9.16</v>
      </c>
      <c r="M35" s="201">
        <v>2.56</v>
      </c>
      <c r="N35" s="201">
        <v>2.85</v>
      </c>
      <c r="O35" s="201">
        <v>3.17</v>
      </c>
      <c r="P35" s="201">
        <v>3.55</v>
      </c>
      <c r="Q35" s="201">
        <v>0.41</v>
      </c>
      <c r="R35" s="201">
        <v>1.28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1.8</v>
      </c>
      <c r="AB35" s="201">
        <v>0</v>
      </c>
      <c r="AC35" s="201">
        <v>0</v>
      </c>
      <c r="AD35" s="201">
        <v>0</v>
      </c>
      <c r="AE35" s="201">
        <v>43.94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8.4499999999999993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5.18</v>
      </c>
      <c r="BA35" s="201">
        <v>3.42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9.16</v>
      </c>
      <c r="M36" s="201">
        <v>2.56</v>
      </c>
      <c r="N36" s="201">
        <v>2.85</v>
      </c>
      <c r="O36" s="201">
        <v>3.17</v>
      </c>
      <c r="P36" s="201">
        <v>3.55</v>
      </c>
      <c r="Q36" s="201">
        <v>0.41</v>
      </c>
      <c r="R36" s="201">
        <v>1.28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1.8</v>
      </c>
      <c r="AB36" s="201">
        <v>0</v>
      </c>
      <c r="AC36" s="201">
        <v>0</v>
      </c>
      <c r="AD36" s="201">
        <v>0</v>
      </c>
      <c r="AE36" s="201">
        <v>43.94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8.4499999999999993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5.18</v>
      </c>
      <c r="BA36" s="201">
        <v>3.42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9.16</v>
      </c>
      <c r="M37" s="201">
        <v>2.56</v>
      </c>
      <c r="N37" s="201">
        <v>2.85</v>
      </c>
      <c r="O37" s="201">
        <v>3.17</v>
      </c>
      <c r="P37" s="201">
        <v>3.55</v>
      </c>
      <c r="Q37" s="201">
        <v>0.41</v>
      </c>
      <c r="R37" s="201">
        <v>1.28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1.8</v>
      </c>
      <c r="AB37" s="201">
        <v>0</v>
      </c>
      <c r="AC37" s="201">
        <v>0</v>
      </c>
      <c r="AD37" s="201">
        <v>0</v>
      </c>
      <c r="AE37" s="201">
        <v>43.94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8.4499999999999993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5.18</v>
      </c>
      <c r="BA37" s="201">
        <v>3.42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9.16</v>
      </c>
      <c r="M38" s="201">
        <v>2.56</v>
      </c>
      <c r="N38" s="201">
        <v>2.85</v>
      </c>
      <c r="O38" s="201">
        <v>3.17</v>
      </c>
      <c r="P38" s="201">
        <v>3.55</v>
      </c>
      <c r="Q38" s="201">
        <v>0.41</v>
      </c>
      <c r="R38" s="201">
        <v>1.28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1.8</v>
      </c>
      <c r="AB38" s="201">
        <v>0</v>
      </c>
      <c r="AC38" s="201">
        <v>0</v>
      </c>
      <c r="AD38" s="201">
        <v>0</v>
      </c>
      <c r="AE38" s="201">
        <v>43.94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8.4499999999999993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5.18</v>
      </c>
      <c r="BA38" s="201">
        <v>3.42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9.16</v>
      </c>
      <c r="M39" s="201">
        <v>2.56</v>
      </c>
      <c r="N39" s="201">
        <v>2.85</v>
      </c>
      <c r="O39" s="201">
        <v>3.17</v>
      </c>
      <c r="P39" s="201">
        <v>3.55</v>
      </c>
      <c r="Q39" s="201">
        <v>0.41</v>
      </c>
      <c r="R39" s="201">
        <v>1.28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1.8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8.4499999999999993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5.18</v>
      </c>
      <c r="BA39" s="201">
        <v>3.42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9.16</v>
      </c>
      <c r="M40" s="201">
        <v>2.56</v>
      </c>
      <c r="N40" s="201">
        <v>2.85</v>
      </c>
      <c r="O40" s="201">
        <v>3.17</v>
      </c>
      <c r="P40" s="201">
        <v>3.55</v>
      </c>
      <c r="Q40" s="201">
        <v>0.41</v>
      </c>
      <c r="R40" s="201">
        <v>1.28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1.8</v>
      </c>
      <c r="AB40" s="201">
        <v>0</v>
      </c>
      <c r="AC40" s="201">
        <v>0</v>
      </c>
      <c r="AD40" s="201">
        <v>0</v>
      </c>
      <c r="AE40" s="201">
        <v>43.94</v>
      </c>
      <c r="AF40" s="201">
        <v>12.04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8.4499999999999993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5.18</v>
      </c>
      <c r="BA40" s="201">
        <v>3.42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9.16</v>
      </c>
      <c r="M41" s="201">
        <v>2.56</v>
      </c>
      <c r="N41" s="201">
        <v>2.85</v>
      </c>
      <c r="O41" s="201">
        <v>3.17</v>
      </c>
      <c r="P41" s="201">
        <v>3.55</v>
      </c>
      <c r="Q41" s="201">
        <v>0.41</v>
      </c>
      <c r="R41" s="201">
        <v>1.28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1.8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5.18</v>
      </c>
      <c r="BA41" s="201">
        <v>3.42</v>
      </c>
      <c r="BB41" s="201">
        <v>2.72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9.16</v>
      </c>
      <c r="M42" s="201">
        <v>2.56</v>
      </c>
      <c r="N42" s="201">
        <v>2.85</v>
      </c>
      <c r="O42" s="201">
        <v>3.17</v>
      </c>
      <c r="P42" s="201">
        <v>3.55</v>
      </c>
      <c r="Q42" s="201">
        <v>0.41</v>
      </c>
      <c r="R42" s="201">
        <v>1.28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1.8</v>
      </c>
      <c r="AB42" s="201">
        <v>0</v>
      </c>
      <c r="AC42" s="201">
        <v>0</v>
      </c>
      <c r="AD42" s="201">
        <v>0</v>
      </c>
      <c r="AE42" s="201">
        <v>69.69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5.18</v>
      </c>
      <c r="BA42" s="201">
        <v>3.42</v>
      </c>
      <c r="BB42" s="201">
        <v>2.72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2.56</v>
      </c>
      <c r="N43" s="201">
        <v>2.85</v>
      </c>
      <c r="O43" s="201">
        <v>3.17</v>
      </c>
      <c r="P43" s="201">
        <v>3.55</v>
      </c>
      <c r="Q43" s="201">
        <v>0.41</v>
      </c>
      <c r="R43" s="201">
        <v>1.2</v>
      </c>
      <c r="S43" s="201">
        <v>0.59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5.18</v>
      </c>
      <c r="BA43" s="201">
        <v>3.42</v>
      </c>
      <c r="BB43" s="201">
        <v>2.72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2.56</v>
      </c>
      <c r="N44" s="201">
        <v>2.85</v>
      </c>
      <c r="O44" s="201">
        <v>3.17</v>
      </c>
      <c r="P44" s="201">
        <v>3.55</v>
      </c>
      <c r="Q44" s="201">
        <v>0.41</v>
      </c>
      <c r="R44" s="201">
        <v>1.28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5.18</v>
      </c>
      <c r="BA44" s="201">
        <v>3.42</v>
      </c>
      <c r="BB44" s="201">
        <v>2.72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2.56</v>
      </c>
      <c r="N45" s="201">
        <v>2.85</v>
      </c>
      <c r="O45" s="201">
        <v>3.17</v>
      </c>
      <c r="P45" s="201">
        <v>3.55</v>
      </c>
      <c r="Q45" s="201">
        <v>0.41</v>
      </c>
      <c r="R45" s="201">
        <v>1.28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1.69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5.18</v>
      </c>
      <c r="BA45" s="201">
        <v>3.42</v>
      </c>
      <c r="BB45" s="201">
        <v>2.72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2.56</v>
      </c>
      <c r="N46" s="201">
        <v>2.85</v>
      </c>
      <c r="O46" s="201">
        <v>3.17</v>
      </c>
      <c r="P46" s="201">
        <v>3.55</v>
      </c>
      <c r="Q46" s="201">
        <v>0.41</v>
      </c>
      <c r="R46" s="201">
        <v>1.28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1.69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5.18</v>
      </c>
      <c r="BA46" s="201">
        <v>3.42</v>
      </c>
      <c r="BB46" s="201">
        <v>2.72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2.56</v>
      </c>
      <c r="N47" s="201">
        <v>2.85</v>
      </c>
      <c r="O47" s="201">
        <v>3.17</v>
      </c>
      <c r="P47" s="201">
        <v>3.55</v>
      </c>
      <c r="Q47" s="201">
        <v>0.41</v>
      </c>
      <c r="R47" s="201">
        <v>1.28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1.69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5.18</v>
      </c>
      <c r="BA47" s="201">
        <v>3.42</v>
      </c>
      <c r="BB47" s="201">
        <v>2.72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2.56</v>
      </c>
      <c r="N48" s="201">
        <v>2.85</v>
      </c>
      <c r="O48" s="201">
        <v>3.17</v>
      </c>
      <c r="P48" s="201">
        <v>3.55</v>
      </c>
      <c r="Q48" s="201">
        <v>0.41</v>
      </c>
      <c r="R48" s="201">
        <v>1.28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1.69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5.18</v>
      </c>
      <c r="BA48" s="201">
        <v>3.42</v>
      </c>
      <c r="BB48" s="201">
        <v>2.72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2.56</v>
      </c>
      <c r="N49" s="201">
        <v>2.85</v>
      </c>
      <c r="O49" s="201">
        <v>3.17</v>
      </c>
      <c r="P49" s="201">
        <v>3.55</v>
      </c>
      <c r="Q49" s="201">
        <v>0.41</v>
      </c>
      <c r="R49" s="201">
        <v>1.28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1.69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5.18</v>
      </c>
      <c r="BA49" s="201">
        <v>3.42</v>
      </c>
      <c r="BB49" s="201">
        <v>2.72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2.56</v>
      </c>
      <c r="N50" s="201">
        <v>2.85</v>
      </c>
      <c r="O50" s="201">
        <v>3.17</v>
      </c>
      <c r="P50" s="201">
        <v>3.55</v>
      </c>
      <c r="Q50" s="201">
        <v>0.41</v>
      </c>
      <c r="R50" s="201">
        <v>1.28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1.69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5.18</v>
      </c>
      <c r="BA50" s="201">
        <v>3.42</v>
      </c>
      <c r="BB50" s="201">
        <v>2.72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2.56</v>
      </c>
      <c r="N51" s="201">
        <v>2.85</v>
      </c>
      <c r="O51" s="201">
        <v>3.17</v>
      </c>
      <c r="P51" s="201">
        <v>3.55</v>
      </c>
      <c r="Q51" s="201">
        <v>0.41</v>
      </c>
      <c r="R51" s="201">
        <v>1.28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1.69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5.18</v>
      </c>
      <c r="BA51" s="201">
        <v>3.42</v>
      </c>
      <c r="BB51" s="201">
        <v>2.72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2.56</v>
      </c>
      <c r="N52" s="201">
        <v>2.85</v>
      </c>
      <c r="O52" s="201">
        <v>3.17</v>
      </c>
      <c r="P52" s="201">
        <v>3.55</v>
      </c>
      <c r="Q52" s="201">
        <v>0.41</v>
      </c>
      <c r="R52" s="201">
        <v>1.28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1.69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5.18</v>
      </c>
      <c r="BA52" s="201">
        <v>3.42</v>
      </c>
      <c r="BB52" s="201">
        <v>2.72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2.56</v>
      </c>
      <c r="N53" s="201">
        <v>2.85</v>
      </c>
      <c r="O53" s="201">
        <v>3.17</v>
      </c>
      <c r="P53" s="201">
        <v>3.55</v>
      </c>
      <c r="Q53" s="201">
        <v>0.41</v>
      </c>
      <c r="R53" s="201">
        <v>1.28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1.69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5.18</v>
      </c>
      <c r="BA53" s="201">
        <v>3.42</v>
      </c>
      <c r="BB53" s="201">
        <v>2.72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2.56</v>
      </c>
      <c r="N54" s="201">
        <v>2.85</v>
      </c>
      <c r="O54" s="201">
        <v>3.17</v>
      </c>
      <c r="P54" s="201">
        <v>3.55</v>
      </c>
      <c r="Q54" s="201">
        <v>0.41</v>
      </c>
      <c r="R54" s="201">
        <v>1.28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1.69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5.18</v>
      </c>
      <c r="BA54" s="201">
        <v>3.42</v>
      </c>
      <c r="BB54" s="201">
        <v>2.72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2.56</v>
      </c>
      <c r="N55" s="201">
        <v>2.85</v>
      </c>
      <c r="O55" s="201">
        <v>3.17</v>
      </c>
      <c r="P55" s="201">
        <v>3.55</v>
      </c>
      <c r="Q55" s="201">
        <v>0.41</v>
      </c>
      <c r="R55" s="201">
        <v>1.28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1.69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5.18</v>
      </c>
      <c r="BA55" s="201">
        <v>3.42</v>
      </c>
      <c r="BB55" s="201">
        <v>2.72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2.56</v>
      </c>
      <c r="N56" s="201">
        <v>2.85</v>
      </c>
      <c r="O56" s="201">
        <v>3.17</v>
      </c>
      <c r="P56" s="201">
        <v>3.55</v>
      </c>
      <c r="Q56" s="201">
        <v>0.41</v>
      </c>
      <c r="R56" s="201">
        <v>1.28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1.69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5.18</v>
      </c>
      <c r="BA56" s="201">
        <v>3.42</v>
      </c>
      <c r="BB56" s="201">
        <v>2.72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9.16</v>
      </c>
      <c r="M57" s="201">
        <v>2.56</v>
      </c>
      <c r="N57" s="201">
        <v>2.85</v>
      </c>
      <c r="O57" s="201">
        <v>3.17</v>
      </c>
      <c r="P57" s="201">
        <v>3.55</v>
      </c>
      <c r="Q57" s="201">
        <v>0.41</v>
      </c>
      <c r="R57" s="201">
        <v>1.28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1.69</v>
      </c>
      <c r="AB57" s="201">
        <v>0</v>
      </c>
      <c r="AC57" s="201">
        <v>0</v>
      </c>
      <c r="AD57" s="201">
        <v>0</v>
      </c>
      <c r="AE57" s="201">
        <v>84.71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5.18</v>
      </c>
      <c r="BA57" s="201">
        <v>3.42</v>
      </c>
      <c r="BB57" s="201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2.56</v>
      </c>
      <c r="N58" s="201">
        <v>2.85</v>
      </c>
      <c r="O58" s="201">
        <v>3.17</v>
      </c>
      <c r="P58" s="201">
        <v>3.55</v>
      </c>
      <c r="Q58" s="201">
        <v>0.41</v>
      </c>
      <c r="R58" s="201">
        <v>1.28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1.69</v>
      </c>
      <c r="AB58" s="201">
        <v>0</v>
      </c>
      <c r="AC58" s="201">
        <v>0</v>
      </c>
      <c r="AD58" s="201">
        <v>0</v>
      </c>
      <c r="AE58" s="201">
        <v>84.71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5.18</v>
      </c>
      <c r="BA58" s="201">
        <v>3.42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2.56</v>
      </c>
      <c r="N59" s="201">
        <v>2.85</v>
      </c>
      <c r="O59" s="201">
        <v>3.17</v>
      </c>
      <c r="P59" s="201">
        <v>3.55</v>
      </c>
      <c r="Q59" s="201">
        <v>0.41</v>
      </c>
      <c r="R59" s="201">
        <v>1.28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1.69</v>
      </c>
      <c r="AB59" s="201">
        <v>0</v>
      </c>
      <c r="AC59" s="201">
        <v>0</v>
      </c>
      <c r="AD59" s="201">
        <v>0</v>
      </c>
      <c r="AE59" s="201">
        <v>84.71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5.18</v>
      </c>
      <c r="BA59" s="201">
        <v>3.42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2.56</v>
      </c>
      <c r="N60" s="201">
        <v>2.85</v>
      </c>
      <c r="O60" s="201">
        <v>3.17</v>
      </c>
      <c r="P60" s="201">
        <v>3.55</v>
      </c>
      <c r="Q60" s="201">
        <v>0.41</v>
      </c>
      <c r="R60" s="201">
        <v>1.28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1.69</v>
      </c>
      <c r="AB60" s="201">
        <v>0</v>
      </c>
      <c r="AC60" s="201">
        <v>0</v>
      </c>
      <c r="AD60" s="201">
        <v>0</v>
      </c>
      <c r="AE60" s="201">
        <v>84.71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5.18</v>
      </c>
      <c r="BA60" s="201">
        <v>3.42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2.56</v>
      </c>
      <c r="N61" s="201">
        <v>2.85</v>
      </c>
      <c r="O61" s="201">
        <v>3.17</v>
      </c>
      <c r="P61" s="201">
        <v>3.55</v>
      </c>
      <c r="Q61" s="201">
        <v>0.4</v>
      </c>
      <c r="R61" s="201">
        <v>1.28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1.69</v>
      </c>
      <c r="AB61" s="201">
        <v>0</v>
      </c>
      <c r="AC61" s="201">
        <v>0</v>
      </c>
      <c r="AD61" s="201">
        <v>0</v>
      </c>
      <c r="AE61" s="201">
        <v>84.71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5.18</v>
      </c>
      <c r="BA61" s="201">
        <v>3.42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2.56</v>
      </c>
      <c r="N62" s="201">
        <v>2.85</v>
      </c>
      <c r="O62" s="201">
        <v>3.17</v>
      </c>
      <c r="P62" s="201">
        <v>3.55</v>
      </c>
      <c r="Q62" s="201">
        <v>0.41</v>
      </c>
      <c r="R62" s="201">
        <v>1.28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1.69</v>
      </c>
      <c r="AB62" s="201">
        <v>0</v>
      </c>
      <c r="AC62" s="201">
        <v>0</v>
      </c>
      <c r="AD62" s="201">
        <v>0</v>
      </c>
      <c r="AE62" s="201">
        <v>84.71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5.18</v>
      </c>
      <c r="BA62" s="201">
        <v>3.42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2.56</v>
      </c>
      <c r="N63" s="201">
        <v>2.85</v>
      </c>
      <c r="O63" s="201">
        <v>3.17</v>
      </c>
      <c r="P63" s="201">
        <v>3.55</v>
      </c>
      <c r="Q63" s="201">
        <v>0.41</v>
      </c>
      <c r="R63" s="201">
        <v>1.28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1.69</v>
      </c>
      <c r="AB63" s="201">
        <v>0</v>
      </c>
      <c r="AC63" s="201">
        <v>0</v>
      </c>
      <c r="AD63" s="201">
        <v>0</v>
      </c>
      <c r="AE63" s="201">
        <v>84.71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5.18</v>
      </c>
      <c r="BA63" s="201">
        <v>3.42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2.56</v>
      </c>
      <c r="N64" s="201">
        <v>2.85</v>
      </c>
      <c r="O64" s="201">
        <v>3.17</v>
      </c>
      <c r="P64" s="201">
        <v>3.55</v>
      </c>
      <c r="Q64" s="201">
        <v>0.35</v>
      </c>
      <c r="R64" s="201">
        <v>1.28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1.69</v>
      </c>
      <c r="AB64" s="201">
        <v>0</v>
      </c>
      <c r="AC64" s="201">
        <v>0</v>
      </c>
      <c r="AD64" s="201">
        <v>0</v>
      </c>
      <c r="AE64" s="201">
        <v>84.71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5.18</v>
      </c>
      <c r="BA64" s="201">
        <v>3.42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2.56</v>
      </c>
      <c r="N65" s="201">
        <v>2.85</v>
      </c>
      <c r="O65" s="201">
        <v>3.17</v>
      </c>
      <c r="P65" s="201">
        <v>3.55</v>
      </c>
      <c r="Q65" s="201">
        <v>0.41</v>
      </c>
      <c r="R65" s="201">
        <v>1.28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1.69</v>
      </c>
      <c r="AB65" s="201">
        <v>0</v>
      </c>
      <c r="AC65" s="201">
        <v>0</v>
      </c>
      <c r="AD65" s="201">
        <v>0</v>
      </c>
      <c r="AE65" s="201">
        <v>84.71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5.18</v>
      </c>
      <c r="BA65" s="201">
        <v>3.42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9.16</v>
      </c>
      <c r="M66" s="201">
        <v>2.56</v>
      </c>
      <c r="N66" s="201">
        <v>2.85</v>
      </c>
      <c r="O66" s="201">
        <v>3.17</v>
      </c>
      <c r="P66" s="201">
        <v>3.55</v>
      </c>
      <c r="Q66" s="201">
        <v>0.41</v>
      </c>
      <c r="R66" s="201">
        <v>1.28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1.69</v>
      </c>
      <c r="AB66" s="201">
        <v>0</v>
      </c>
      <c r="AC66" s="201">
        <v>0</v>
      </c>
      <c r="AD66" s="201">
        <v>0</v>
      </c>
      <c r="AE66" s="201">
        <v>84.71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5.18</v>
      </c>
      <c r="BA66" s="201">
        <v>3.42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9.16</v>
      </c>
      <c r="M67" s="201">
        <v>2.56</v>
      </c>
      <c r="N67" s="201">
        <v>2.85</v>
      </c>
      <c r="O67" s="201">
        <v>3.17</v>
      </c>
      <c r="P67" s="201">
        <v>3.55</v>
      </c>
      <c r="Q67" s="201">
        <v>0.41</v>
      </c>
      <c r="R67" s="201">
        <v>1.28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1.69</v>
      </c>
      <c r="AB67" s="201">
        <v>0</v>
      </c>
      <c r="AC67" s="201">
        <v>0</v>
      </c>
      <c r="AD67" s="201">
        <v>0</v>
      </c>
      <c r="AE67" s="201">
        <v>84.71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5.18</v>
      </c>
      <c r="BA67" s="201">
        <v>3.42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9.16</v>
      </c>
      <c r="M68" s="201">
        <v>2.56</v>
      </c>
      <c r="N68" s="201">
        <v>2.85</v>
      </c>
      <c r="O68" s="201">
        <v>3.17</v>
      </c>
      <c r="P68" s="201">
        <v>3.55</v>
      </c>
      <c r="Q68" s="201">
        <v>0.41</v>
      </c>
      <c r="R68" s="201">
        <v>1.28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1.69</v>
      </c>
      <c r="AB68" s="201">
        <v>0</v>
      </c>
      <c r="AC68" s="201">
        <v>0</v>
      </c>
      <c r="AD68" s="201">
        <v>0</v>
      </c>
      <c r="AE68" s="201">
        <v>84.71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5.18</v>
      </c>
      <c r="BA68" s="201">
        <v>3.42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9.16</v>
      </c>
      <c r="M69" s="201">
        <v>2.56</v>
      </c>
      <c r="N69" s="201">
        <v>2.85</v>
      </c>
      <c r="O69" s="201">
        <v>3.17</v>
      </c>
      <c r="P69" s="201">
        <v>3.55</v>
      </c>
      <c r="Q69" s="201">
        <v>0.41</v>
      </c>
      <c r="R69" s="201">
        <v>1.28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1.69</v>
      </c>
      <c r="AB69" s="201">
        <v>0</v>
      </c>
      <c r="AC69" s="201">
        <v>0</v>
      </c>
      <c r="AD69" s="201">
        <v>0</v>
      </c>
      <c r="AE69" s="201">
        <v>84.71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5.18</v>
      </c>
      <c r="BA69" s="201">
        <v>3.42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9.16</v>
      </c>
      <c r="M70" s="201">
        <v>2.56</v>
      </c>
      <c r="N70" s="201">
        <v>2.85</v>
      </c>
      <c r="O70" s="201">
        <v>3.17</v>
      </c>
      <c r="P70" s="201">
        <v>3.55</v>
      </c>
      <c r="Q70" s="201">
        <v>0.41</v>
      </c>
      <c r="R70" s="201">
        <v>1.28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1.69</v>
      </c>
      <c r="AB70" s="201">
        <v>0</v>
      </c>
      <c r="AC70" s="201">
        <v>0</v>
      </c>
      <c r="AD70" s="201">
        <v>0</v>
      </c>
      <c r="AE70" s="201">
        <v>84.71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5.18</v>
      </c>
      <c r="BA70" s="201">
        <v>3.42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9.16</v>
      </c>
      <c r="M71" s="201">
        <v>2.56</v>
      </c>
      <c r="N71" s="201">
        <v>2.85</v>
      </c>
      <c r="O71" s="201">
        <v>3.17</v>
      </c>
      <c r="P71" s="201">
        <v>3.55</v>
      </c>
      <c r="Q71" s="201">
        <v>0.41</v>
      </c>
      <c r="R71" s="201">
        <v>1.28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1.69</v>
      </c>
      <c r="AB71" s="201">
        <v>0</v>
      </c>
      <c r="AC71" s="201">
        <v>0</v>
      </c>
      <c r="AD71" s="201">
        <v>0</v>
      </c>
      <c r="AE71" s="201">
        <v>84.71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5.18</v>
      </c>
      <c r="BA71" s="201">
        <v>3.42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2.56</v>
      </c>
      <c r="N72" s="201">
        <v>2.85</v>
      </c>
      <c r="O72" s="201">
        <v>3.17</v>
      </c>
      <c r="P72" s="201">
        <v>3.55</v>
      </c>
      <c r="Q72" s="201">
        <v>0.41</v>
      </c>
      <c r="R72" s="201">
        <v>1.28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1.69</v>
      </c>
      <c r="AB72" s="201">
        <v>0</v>
      </c>
      <c r="AC72" s="201">
        <v>0</v>
      </c>
      <c r="AD72" s="201">
        <v>0</v>
      </c>
      <c r="AE72" s="201">
        <v>84.71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5.18</v>
      </c>
      <c r="BA72" s="201">
        <v>3.42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9.48</v>
      </c>
      <c r="M73" s="201">
        <v>2.56</v>
      </c>
      <c r="N73" s="201">
        <v>2.85</v>
      </c>
      <c r="O73" s="201">
        <v>3.17</v>
      </c>
      <c r="P73" s="201">
        <v>3.55</v>
      </c>
      <c r="Q73" s="201">
        <v>0.41</v>
      </c>
      <c r="R73" s="201">
        <v>1.28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1.69</v>
      </c>
      <c r="AB73" s="201">
        <v>0</v>
      </c>
      <c r="AC73" s="201">
        <v>0</v>
      </c>
      <c r="AD73" s="201">
        <v>0</v>
      </c>
      <c r="AE73" s="201">
        <v>84.71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5.18</v>
      </c>
      <c r="BA73" s="201">
        <v>3.42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9.16</v>
      </c>
      <c r="M74" s="201">
        <v>2.56</v>
      </c>
      <c r="N74" s="201">
        <v>2.85</v>
      </c>
      <c r="O74" s="201">
        <v>3.17</v>
      </c>
      <c r="P74" s="201">
        <v>3.55</v>
      </c>
      <c r="Q74" s="201">
        <v>0.41</v>
      </c>
      <c r="R74" s="201">
        <v>1.28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1.69</v>
      </c>
      <c r="AB74" s="201">
        <v>0</v>
      </c>
      <c r="AC74" s="201">
        <v>0</v>
      </c>
      <c r="AD74" s="201">
        <v>0</v>
      </c>
      <c r="AE74" s="201">
        <v>84.71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5.18</v>
      </c>
      <c r="BA74" s="201">
        <v>3.42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9.16</v>
      </c>
      <c r="M75" s="201">
        <v>2.56</v>
      </c>
      <c r="N75" s="201">
        <v>2.85</v>
      </c>
      <c r="O75" s="201">
        <v>3.17</v>
      </c>
      <c r="P75" s="201">
        <v>3.55</v>
      </c>
      <c r="Q75" s="201">
        <v>0.41</v>
      </c>
      <c r="R75" s="201">
        <v>1.28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1.69</v>
      </c>
      <c r="AB75" s="201">
        <v>0</v>
      </c>
      <c r="AC75" s="201">
        <v>0</v>
      </c>
      <c r="AD75" s="201">
        <v>0</v>
      </c>
      <c r="AE75" s="201">
        <v>84.71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5.18</v>
      </c>
      <c r="BA75" s="201">
        <v>3.42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3.55</v>
      </c>
      <c r="Q76" s="201">
        <v>0.41</v>
      </c>
      <c r="R76" s="201">
        <v>1.28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1.69</v>
      </c>
      <c r="AB76" s="201">
        <v>0</v>
      </c>
      <c r="AC76" s="201">
        <v>0</v>
      </c>
      <c r="AD76" s="201">
        <v>0</v>
      </c>
      <c r="AE76" s="201">
        <v>84.71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5.18</v>
      </c>
      <c r="BA76" s="201">
        <v>3.42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3.55</v>
      </c>
      <c r="Q77" s="201">
        <v>0.41</v>
      </c>
      <c r="R77" s="201">
        <v>1.28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1.69</v>
      </c>
      <c r="AB77" s="201">
        <v>0</v>
      </c>
      <c r="AC77" s="201">
        <v>0</v>
      </c>
      <c r="AD77" s="201">
        <v>0</v>
      </c>
      <c r="AE77" s="201">
        <v>84.71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5.18</v>
      </c>
      <c r="BA77" s="201">
        <v>3.42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3.55</v>
      </c>
      <c r="Q78" s="201">
        <v>0.41</v>
      </c>
      <c r="R78" s="201">
        <v>1.28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1.69</v>
      </c>
      <c r="AB78" s="201">
        <v>0</v>
      </c>
      <c r="AC78" s="201">
        <v>0</v>
      </c>
      <c r="AD78" s="201">
        <v>0</v>
      </c>
      <c r="AE78" s="201">
        <v>84.71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5.18</v>
      </c>
      <c r="BA78" s="201">
        <v>3.5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8.64</v>
      </c>
      <c r="M79" s="201">
        <v>2.56</v>
      </c>
      <c r="N79" s="201">
        <v>2.85</v>
      </c>
      <c r="O79" s="201">
        <v>3.17</v>
      </c>
      <c r="P79" s="201">
        <v>3.55</v>
      </c>
      <c r="Q79" s="201">
        <v>0.41</v>
      </c>
      <c r="R79" s="201">
        <v>1.28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1.64</v>
      </c>
      <c r="AB79" s="201">
        <v>0</v>
      </c>
      <c r="AC79" s="201">
        <v>0</v>
      </c>
      <c r="AD79" s="201">
        <v>0</v>
      </c>
      <c r="AE79" s="201">
        <v>84.71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5.18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3.55</v>
      </c>
      <c r="Q80" s="201">
        <v>0.41</v>
      </c>
      <c r="R80" s="201">
        <v>1.28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1.69</v>
      </c>
      <c r="AB80" s="201">
        <v>0</v>
      </c>
      <c r="AC80" s="201">
        <v>0</v>
      </c>
      <c r="AD80" s="201">
        <v>0</v>
      </c>
      <c r="AE80" s="201">
        <v>84.71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5.18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3.55</v>
      </c>
      <c r="Q81" s="201">
        <v>0.41</v>
      </c>
      <c r="R81" s="201">
        <v>1.28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1.69</v>
      </c>
      <c r="AB81" s="201">
        <v>0</v>
      </c>
      <c r="AC81" s="201">
        <v>0</v>
      </c>
      <c r="AD81" s="201">
        <v>0</v>
      </c>
      <c r="AE81" s="201">
        <v>84.71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5.18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3.55</v>
      </c>
      <c r="Q82" s="201">
        <v>0.41</v>
      </c>
      <c r="R82" s="201">
        <v>1.28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1.69</v>
      </c>
      <c r="AB82" s="201">
        <v>0</v>
      </c>
      <c r="AC82" s="201">
        <v>0</v>
      </c>
      <c r="AD82" s="201">
        <v>0</v>
      </c>
      <c r="AE82" s="201">
        <v>84.71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5.18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3.55</v>
      </c>
      <c r="Q83" s="201">
        <v>0.41</v>
      </c>
      <c r="R83" s="201">
        <v>1.28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1.69</v>
      </c>
      <c r="AB83" s="201">
        <v>0</v>
      </c>
      <c r="AC83" s="201">
        <v>0</v>
      </c>
      <c r="AD83" s="201">
        <v>0</v>
      </c>
      <c r="AE83" s="201">
        <v>84.71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5.18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3.55</v>
      </c>
      <c r="Q84" s="201">
        <v>0.41</v>
      </c>
      <c r="R84" s="201">
        <v>1.28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1.69</v>
      </c>
      <c r="AB84" s="201">
        <v>0</v>
      </c>
      <c r="AC84" s="201">
        <v>0</v>
      </c>
      <c r="AD84" s="201">
        <v>0</v>
      </c>
      <c r="AE84" s="201">
        <v>84.71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5.18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3.55</v>
      </c>
      <c r="Q85" s="201">
        <v>0.41</v>
      </c>
      <c r="R85" s="201">
        <v>1.28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1.69</v>
      </c>
      <c r="AB85" s="201">
        <v>0</v>
      </c>
      <c r="AC85" s="201">
        <v>0</v>
      </c>
      <c r="AD85" s="201">
        <v>0</v>
      </c>
      <c r="AE85" s="201">
        <v>84.71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5.18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3.55</v>
      </c>
      <c r="Q86" s="201">
        <v>0.41</v>
      </c>
      <c r="R86" s="201">
        <v>1.28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1.69</v>
      </c>
      <c r="AB86" s="201">
        <v>0</v>
      </c>
      <c r="AC86" s="201">
        <v>0</v>
      </c>
      <c r="AD86" s="201">
        <v>0</v>
      </c>
      <c r="AE86" s="201">
        <v>84.71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5.18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3.55</v>
      </c>
      <c r="Q87" s="201">
        <v>0.41</v>
      </c>
      <c r="R87" s="201">
        <v>1.28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1.74</v>
      </c>
      <c r="AB87" s="201">
        <v>0</v>
      </c>
      <c r="AC87" s="201">
        <v>0</v>
      </c>
      <c r="AD87" s="201">
        <v>0</v>
      </c>
      <c r="AE87" s="201">
        <v>84.71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5.18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3.55</v>
      </c>
      <c r="Q88" s="201">
        <v>0.41</v>
      </c>
      <c r="R88" s="201">
        <v>1.28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1.74</v>
      </c>
      <c r="AB88" s="201">
        <v>0</v>
      </c>
      <c r="AC88" s="201">
        <v>0</v>
      </c>
      <c r="AD88" s="201">
        <v>0</v>
      </c>
      <c r="AE88" s="201">
        <v>84.71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5.18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3.68</v>
      </c>
      <c r="Q89" s="201">
        <v>0.41</v>
      </c>
      <c r="R89" s="201">
        <v>1.28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1.74</v>
      </c>
      <c r="AB89" s="201">
        <v>0</v>
      </c>
      <c r="AC89" s="201">
        <v>0</v>
      </c>
      <c r="AD89" s="201">
        <v>0</v>
      </c>
      <c r="AE89" s="201">
        <v>84.71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5.18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3.68</v>
      </c>
      <c r="Q90" s="201">
        <v>0.41</v>
      </c>
      <c r="R90" s="201">
        <v>1.28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1.74</v>
      </c>
      <c r="AB90" s="201">
        <v>0</v>
      </c>
      <c r="AC90" s="201">
        <v>0</v>
      </c>
      <c r="AD90" s="201">
        <v>0</v>
      </c>
      <c r="AE90" s="201">
        <v>84.71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5.18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3.68</v>
      </c>
      <c r="Q91" s="201">
        <v>0.41</v>
      </c>
      <c r="R91" s="201">
        <v>1.28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1.74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5.18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3.68</v>
      </c>
      <c r="Q92" s="201">
        <v>0.41</v>
      </c>
      <c r="R92" s="201">
        <v>1.28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1.74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5.18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3.68</v>
      </c>
      <c r="Q93" s="201">
        <v>0.41</v>
      </c>
      <c r="R93" s="201">
        <v>1.28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1.74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5.18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3.68</v>
      </c>
      <c r="Q94" s="201">
        <v>0.41</v>
      </c>
      <c r="R94" s="201">
        <v>1.28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1.74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5.18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3.68</v>
      </c>
      <c r="Q95" s="201">
        <v>0.41</v>
      </c>
      <c r="R95" s="201">
        <v>1.28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5.18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3.68</v>
      </c>
      <c r="Q96" s="201">
        <v>0.41</v>
      </c>
      <c r="R96" s="201">
        <v>1.28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5.18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3.68</v>
      </c>
      <c r="Q97" s="201">
        <v>0.41</v>
      </c>
      <c r="R97" s="201">
        <v>1.28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5.18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3.68</v>
      </c>
      <c r="Q98" s="201">
        <v>0.41</v>
      </c>
      <c r="R98" s="201">
        <v>1.28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5.18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1.225E-4</v>
      </c>
      <c r="E99">
        <f t="shared" si="0"/>
        <v>0</v>
      </c>
      <c r="F99">
        <f t="shared" si="0"/>
        <v>0</v>
      </c>
      <c r="G99">
        <f t="shared" si="0"/>
        <v>1.0750000000000001E-4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6.694249999999996E-2</v>
      </c>
      <c r="L99">
        <f t="shared" si="0"/>
        <v>0.21978999999999985</v>
      </c>
      <c r="M99">
        <f t="shared" si="0"/>
        <v>6.1440000000000043E-2</v>
      </c>
      <c r="N99">
        <f t="shared" si="0"/>
        <v>6.8399999999999947E-2</v>
      </c>
      <c r="O99">
        <f t="shared" si="0"/>
        <v>7.6079999999999953E-2</v>
      </c>
      <c r="P99">
        <f t="shared" si="0"/>
        <v>8.552250000000014E-2</v>
      </c>
      <c r="Q99">
        <f t="shared" si="0"/>
        <v>9.8224999999999875E-3</v>
      </c>
      <c r="R99">
        <f t="shared" si="0"/>
        <v>3.0700000000000019E-2</v>
      </c>
      <c r="S99">
        <f t="shared" si="0"/>
        <v>1.5110000000000026E-2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4.2037499999999985E-2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1.7815674999999995</v>
      </c>
      <c r="AF99">
        <f t="shared" si="0"/>
        <v>3.0099999999999997E-3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0.1983650000000004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0.12432000000000014</v>
      </c>
      <c r="BA99">
        <f t="shared" si="0"/>
        <v>8.2319999999999935E-2</v>
      </c>
      <c r="BB99">
        <f t="shared" si="0"/>
        <v>6.5730000000000025E-2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16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11.69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11.69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11.69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11.69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11.69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11.69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11.69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11.69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8.7899999999999991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8.7899999999999991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8.7899999999999991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8.7899999999999991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11.69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8.7899999999999991</v>
      </c>
      <c r="AF40" s="201">
        <v>2.4300000000000002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11.69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13.94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17.09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17.09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17.09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17.09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17.09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17.09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17.09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17.09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17.09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17.09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17.09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17.09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17.09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17.09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17.09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17.09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17.09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17.09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17.09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17.09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17.09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17.09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17.09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17.09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17.09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17.09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17.09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17.09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17.09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17.09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17.09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17.09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17.09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17.09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0.39152499999999968</v>
      </c>
      <c r="AF99">
        <f t="shared" si="0"/>
        <v>6.0750000000000008E-4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560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560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560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560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560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560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560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560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508.51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510.18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533.48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479.48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476.7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456.7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456.7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456.7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456.7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456.7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456.7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456.7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456.7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456.7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456.7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220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456.7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145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456.7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145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456.7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145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456.7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145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456.7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145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456.7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145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456.7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145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470.7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145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470.7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145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437.7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145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437.7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145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437.7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145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437.7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145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437.7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145</v>
      </c>
      <c r="H40" s="201">
        <v>40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437.7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145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437.7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230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437.7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437.7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437.7</v>
      </c>
      <c r="P44" s="201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437.7</v>
      </c>
      <c r="P45" s="201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437.7</v>
      </c>
      <c r="P46" s="201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437.7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437.7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437.7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437.7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431.48</v>
      </c>
      <c r="P51" s="201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431.48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431.48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431.48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431.48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431.48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280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431.48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280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431.48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280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431.48</v>
      </c>
      <c r="P59" s="201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201">
        <v>280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431.48</v>
      </c>
      <c r="P60" s="201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201">
        <v>280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431.48</v>
      </c>
      <c r="P61" s="201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201">
        <v>280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514.48</v>
      </c>
      <c r="P62" s="201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201">
        <v>280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634.48</v>
      </c>
      <c r="P63" s="201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201">
        <v>280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694.48</v>
      </c>
      <c r="P64" s="201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201">
        <v>280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757.19</v>
      </c>
      <c r="P65" s="201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201">
        <v>280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757.19</v>
      </c>
      <c r="P66" s="201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201">
        <v>280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566.48</v>
      </c>
      <c r="P67" s="201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201">
        <v>280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574.48</v>
      </c>
      <c r="P68" s="201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201">
        <v>280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580.48</v>
      </c>
      <c r="P69" s="201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201">
        <v>280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561.48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280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499.48</v>
      </c>
      <c r="P71" s="201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280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480.48</v>
      </c>
      <c r="P72" s="201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1">
        <v>280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436.48</v>
      </c>
      <c r="P73" s="201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1">
        <v>280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424.48</v>
      </c>
      <c r="P74" s="201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280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420.32</v>
      </c>
      <c r="P75" s="201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280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420.32</v>
      </c>
      <c r="P76" s="201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280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420.32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280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420.32</v>
      </c>
      <c r="P78" s="201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201">
        <v>280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420.32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280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420.32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280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420.32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280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420.32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280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423.32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280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423.32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280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420.2</v>
      </c>
      <c r="P85" s="201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280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480.2</v>
      </c>
      <c r="P86" s="201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280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570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280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570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280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570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280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570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570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570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570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570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570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570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570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570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0.79525000000000001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6.2987500000000001</v>
      </c>
      <c r="H99" s="114">
        <f t="shared" si="0"/>
        <v>0.01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11.718597500000003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21.08</v>
      </c>
      <c r="E3" s="201">
        <v>0</v>
      </c>
      <c r="F3" s="201">
        <v>0</v>
      </c>
      <c r="G3" s="201">
        <v>33.89</v>
      </c>
      <c r="H3" s="201">
        <v>0</v>
      </c>
      <c r="I3" s="201">
        <v>0</v>
      </c>
      <c r="J3" s="201">
        <v>32.119999999999997</v>
      </c>
      <c r="K3" s="201">
        <v>17.399999999999999</v>
      </c>
      <c r="L3" s="201">
        <v>0.61</v>
      </c>
      <c r="M3" s="201">
        <v>2.25</v>
      </c>
      <c r="N3" s="201">
        <v>1.87</v>
      </c>
      <c r="O3" s="201">
        <v>2.61</v>
      </c>
      <c r="P3" s="201">
        <v>9.65</v>
      </c>
      <c r="Q3" s="201">
        <v>0.34</v>
      </c>
      <c r="R3" s="201">
        <v>0.68</v>
      </c>
      <c r="S3" s="201">
        <v>0.41</v>
      </c>
      <c r="T3" s="201">
        <v>0.05</v>
      </c>
      <c r="U3" s="201">
        <v>2.09</v>
      </c>
      <c r="V3" s="201">
        <v>0.31</v>
      </c>
      <c r="W3" s="201">
        <v>0.66</v>
      </c>
      <c r="X3" s="201">
        <v>2.2000000000000002</v>
      </c>
      <c r="Y3" s="201">
        <v>0</v>
      </c>
      <c r="Z3" s="201">
        <v>4.17</v>
      </c>
      <c r="AA3" s="201">
        <v>1.35</v>
      </c>
      <c r="AB3" s="201">
        <v>0</v>
      </c>
      <c r="AC3" s="201">
        <v>2.0099999999999998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-122.44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7.94</v>
      </c>
      <c r="AV3" s="201">
        <v>0.28000000000000003</v>
      </c>
      <c r="AW3" s="201">
        <v>0.17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22.4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32.119999999999997</v>
      </c>
      <c r="K4" s="201">
        <v>17.399999999999999</v>
      </c>
      <c r="L4" s="201">
        <v>0.61</v>
      </c>
      <c r="M4" s="201">
        <v>2.25</v>
      </c>
      <c r="N4" s="201">
        <v>1.87</v>
      </c>
      <c r="O4" s="201">
        <v>2.61</v>
      </c>
      <c r="P4" s="201">
        <v>9.65</v>
      </c>
      <c r="Q4" s="201">
        <v>0.34</v>
      </c>
      <c r="R4" s="201">
        <v>0.68</v>
      </c>
      <c r="S4" s="201">
        <v>0.41</v>
      </c>
      <c r="T4" s="201">
        <v>0.05</v>
      </c>
      <c r="U4" s="201">
        <v>2.08</v>
      </c>
      <c r="V4" s="201">
        <v>0.31</v>
      </c>
      <c r="W4" s="201">
        <v>0.66</v>
      </c>
      <c r="X4" s="201">
        <v>2.2000000000000002</v>
      </c>
      <c r="Y4" s="201">
        <v>0</v>
      </c>
      <c r="Z4" s="201">
        <v>4.17</v>
      </c>
      <c r="AA4" s="201">
        <v>1.35</v>
      </c>
      <c r="AB4" s="201">
        <v>0</v>
      </c>
      <c r="AC4" s="201">
        <v>2.0099999999999998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-88.89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7.94</v>
      </c>
      <c r="AV4" s="201">
        <v>0.28000000000000003</v>
      </c>
      <c r="AW4" s="201">
        <v>0.17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22.4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32.119999999999997</v>
      </c>
      <c r="K5" s="201">
        <v>17.399999999999999</v>
      </c>
      <c r="L5" s="201">
        <v>0.61</v>
      </c>
      <c r="M5" s="201">
        <v>2.25</v>
      </c>
      <c r="N5" s="201">
        <v>1.87</v>
      </c>
      <c r="O5" s="201">
        <v>2.61</v>
      </c>
      <c r="P5" s="201">
        <v>1.18</v>
      </c>
      <c r="Q5" s="201">
        <v>0.34</v>
      </c>
      <c r="R5" s="201">
        <v>0.68</v>
      </c>
      <c r="S5" s="201">
        <v>0.41</v>
      </c>
      <c r="T5" s="201">
        <v>0.05</v>
      </c>
      <c r="U5" s="201">
        <v>2.08</v>
      </c>
      <c r="V5" s="201">
        <v>0.31</v>
      </c>
      <c r="W5" s="201">
        <v>0.66</v>
      </c>
      <c r="X5" s="201">
        <v>2.2000000000000002</v>
      </c>
      <c r="Y5" s="201">
        <v>0</v>
      </c>
      <c r="Z5" s="201">
        <v>4.17</v>
      </c>
      <c r="AA5" s="201">
        <v>1.35</v>
      </c>
      <c r="AB5" s="201">
        <v>0</v>
      </c>
      <c r="AC5" s="201">
        <v>2.0099999999999998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-100.31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0.17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22.4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32.119999999999997</v>
      </c>
      <c r="K6" s="201">
        <v>17.399999999999999</v>
      </c>
      <c r="L6" s="201">
        <v>0.61</v>
      </c>
      <c r="M6" s="201">
        <v>2.25</v>
      </c>
      <c r="N6" s="201">
        <v>1.87</v>
      </c>
      <c r="O6" s="201">
        <v>2.61</v>
      </c>
      <c r="P6" s="201">
        <v>1.06</v>
      </c>
      <c r="Q6" s="201">
        <v>0.34</v>
      </c>
      <c r="R6" s="201">
        <v>0.68</v>
      </c>
      <c r="S6" s="201">
        <v>0.41</v>
      </c>
      <c r="T6" s="201">
        <v>0.05</v>
      </c>
      <c r="U6" s="201">
        <v>2.08</v>
      </c>
      <c r="V6" s="201">
        <v>0.31</v>
      </c>
      <c r="W6" s="201">
        <v>0.66</v>
      </c>
      <c r="X6" s="201">
        <v>2.2000000000000002</v>
      </c>
      <c r="Y6" s="201">
        <v>0</v>
      </c>
      <c r="Z6" s="201">
        <v>4.17</v>
      </c>
      <c r="AA6" s="201">
        <v>1.35</v>
      </c>
      <c r="AB6" s="201">
        <v>0</v>
      </c>
      <c r="AC6" s="201">
        <v>2.0099999999999998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-97.02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0.17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21.57</v>
      </c>
      <c r="E7" s="201">
        <v>0</v>
      </c>
      <c r="F7" s="201">
        <v>0</v>
      </c>
      <c r="G7" s="201">
        <v>33.4</v>
      </c>
      <c r="H7" s="201">
        <v>0</v>
      </c>
      <c r="I7" s="201">
        <v>0</v>
      </c>
      <c r="J7" s="201">
        <v>32.119999999999997</v>
      </c>
      <c r="K7" s="201">
        <v>17.399999999999999</v>
      </c>
      <c r="L7" s="201">
        <v>0.61</v>
      </c>
      <c r="M7" s="201">
        <v>2.25</v>
      </c>
      <c r="N7" s="201">
        <v>1.87</v>
      </c>
      <c r="O7" s="201">
        <v>2.61</v>
      </c>
      <c r="P7" s="201">
        <v>1.06</v>
      </c>
      <c r="Q7" s="201">
        <v>0.34</v>
      </c>
      <c r="R7" s="201">
        <v>0.68</v>
      </c>
      <c r="S7" s="201">
        <v>0.41</v>
      </c>
      <c r="T7" s="201">
        <v>0.05</v>
      </c>
      <c r="U7" s="201">
        <v>2.08</v>
      </c>
      <c r="V7" s="201">
        <v>0.31</v>
      </c>
      <c r="W7" s="201">
        <v>0.66</v>
      </c>
      <c r="X7" s="201">
        <v>2.2000000000000002</v>
      </c>
      <c r="Y7" s="201">
        <v>0</v>
      </c>
      <c r="Z7" s="201">
        <v>4.17</v>
      </c>
      <c r="AA7" s="201">
        <v>1.35</v>
      </c>
      <c r="AB7" s="201">
        <v>0</v>
      </c>
      <c r="AC7" s="201">
        <v>2.0099999999999998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-94.19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0.17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22.4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32.119999999999997</v>
      </c>
      <c r="K8" s="201">
        <v>17.399999999999999</v>
      </c>
      <c r="L8" s="201">
        <v>0.61</v>
      </c>
      <c r="M8" s="201">
        <v>2.25</v>
      </c>
      <c r="N8" s="201">
        <v>1.87</v>
      </c>
      <c r="O8" s="201">
        <v>2.61</v>
      </c>
      <c r="P8" s="201">
        <v>1.06</v>
      </c>
      <c r="Q8" s="201">
        <v>0.34</v>
      </c>
      <c r="R8" s="201">
        <v>0.68</v>
      </c>
      <c r="S8" s="201">
        <v>0.41</v>
      </c>
      <c r="T8" s="201">
        <v>0.05</v>
      </c>
      <c r="U8" s="201">
        <v>2.08</v>
      </c>
      <c r="V8" s="201">
        <v>0.31</v>
      </c>
      <c r="W8" s="201">
        <v>0.66</v>
      </c>
      <c r="X8" s="201">
        <v>2.2000000000000002</v>
      </c>
      <c r="Y8" s="201">
        <v>0</v>
      </c>
      <c r="Z8" s="201">
        <v>4.17</v>
      </c>
      <c r="AA8" s="201">
        <v>1.35</v>
      </c>
      <c r="AB8" s="201">
        <v>0</v>
      </c>
      <c r="AC8" s="201">
        <v>2.0099999999999998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0.17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22.4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32.119999999999997</v>
      </c>
      <c r="K9" s="201">
        <v>17.399999999999999</v>
      </c>
      <c r="L9" s="201">
        <v>0.61</v>
      </c>
      <c r="M9" s="201">
        <v>2.25</v>
      </c>
      <c r="N9" s="201">
        <v>1.87</v>
      </c>
      <c r="O9" s="201">
        <v>2.61</v>
      </c>
      <c r="P9" s="201">
        <v>1.06</v>
      </c>
      <c r="Q9" s="201">
        <v>0.34</v>
      </c>
      <c r="R9" s="201">
        <v>0.68</v>
      </c>
      <c r="S9" s="201">
        <v>0.41</v>
      </c>
      <c r="T9" s="201">
        <v>0.05</v>
      </c>
      <c r="U9" s="201">
        <v>2.08</v>
      </c>
      <c r="V9" s="201">
        <v>0.31</v>
      </c>
      <c r="W9" s="201">
        <v>0.66</v>
      </c>
      <c r="X9" s="201">
        <v>2.2000000000000002</v>
      </c>
      <c r="Y9" s="201">
        <v>0</v>
      </c>
      <c r="Z9" s="201">
        <v>4.17</v>
      </c>
      <c r="AA9" s="201">
        <v>1.35</v>
      </c>
      <c r="AB9" s="201">
        <v>0</v>
      </c>
      <c r="AC9" s="201">
        <v>2.0099999999999998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-105.61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0.17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22.4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32.119999999999997</v>
      </c>
      <c r="K10" s="201">
        <v>17.399999999999999</v>
      </c>
      <c r="L10" s="201">
        <v>0.61</v>
      </c>
      <c r="M10" s="201">
        <v>2.25</v>
      </c>
      <c r="N10" s="201">
        <v>1.87</v>
      </c>
      <c r="O10" s="201">
        <v>2.61</v>
      </c>
      <c r="P10" s="201">
        <v>1.06</v>
      </c>
      <c r="Q10" s="201">
        <v>0.34</v>
      </c>
      <c r="R10" s="201">
        <v>0.68</v>
      </c>
      <c r="S10" s="201">
        <v>0.41</v>
      </c>
      <c r="T10" s="201">
        <v>0.05</v>
      </c>
      <c r="U10" s="201">
        <v>2.08</v>
      </c>
      <c r="V10" s="201">
        <v>0.31</v>
      </c>
      <c r="W10" s="201">
        <v>0.66</v>
      </c>
      <c r="X10" s="201">
        <v>2.2000000000000002</v>
      </c>
      <c r="Y10" s="201">
        <v>0</v>
      </c>
      <c r="Z10" s="201">
        <v>4.17</v>
      </c>
      <c r="AA10" s="201">
        <v>1.35</v>
      </c>
      <c r="AB10" s="201">
        <v>0</v>
      </c>
      <c r="AC10" s="201">
        <v>2.0099999999999998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-122.38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0.17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22.57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32.72</v>
      </c>
      <c r="K11" s="201">
        <v>17.399999999999999</v>
      </c>
      <c r="L11" s="201">
        <v>0.61</v>
      </c>
      <c r="M11" s="201">
        <v>2.25</v>
      </c>
      <c r="N11" s="201">
        <v>1.87</v>
      </c>
      <c r="O11" s="201">
        <v>2.61</v>
      </c>
      <c r="P11" s="201">
        <v>1.06</v>
      </c>
      <c r="Q11" s="201">
        <v>0.34</v>
      </c>
      <c r="R11" s="201">
        <v>0.68</v>
      </c>
      <c r="S11" s="201">
        <v>0.41</v>
      </c>
      <c r="T11" s="201">
        <v>0.05</v>
      </c>
      <c r="U11" s="201">
        <v>2.08</v>
      </c>
      <c r="V11" s="201">
        <v>0.31</v>
      </c>
      <c r="W11" s="201">
        <v>0.66</v>
      </c>
      <c r="X11" s="201">
        <v>2.2000000000000002</v>
      </c>
      <c r="Y11" s="201">
        <v>0</v>
      </c>
      <c r="Z11" s="201">
        <v>4.17</v>
      </c>
      <c r="AA11" s="201">
        <v>1.35</v>
      </c>
      <c r="AB11" s="201">
        <v>0</v>
      </c>
      <c r="AC11" s="201">
        <v>2.0099999999999998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-124.03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0.17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22.57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32.72</v>
      </c>
      <c r="K12" s="201">
        <v>17.399999999999999</v>
      </c>
      <c r="L12" s="201">
        <v>0.61</v>
      </c>
      <c r="M12" s="201">
        <v>2.25</v>
      </c>
      <c r="N12" s="201">
        <v>1.87</v>
      </c>
      <c r="O12" s="201">
        <v>2.61</v>
      </c>
      <c r="P12" s="201">
        <v>1.06</v>
      </c>
      <c r="Q12" s="201">
        <v>0.34</v>
      </c>
      <c r="R12" s="201">
        <v>0.68</v>
      </c>
      <c r="S12" s="201">
        <v>0.41</v>
      </c>
      <c r="T12" s="201">
        <v>0.05</v>
      </c>
      <c r="U12" s="201">
        <v>2.08</v>
      </c>
      <c r="V12" s="201">
        <v>0.31</v>
      </c>
      <c r="W12" s="201">
        <v>0.66</v>
      </c>
      <c r="X12" s="201">
        <v>2.2000000000000002</v>
      </c>
      <c r="Y12" s="201">
        <v>0</v>
      </c>
      <c r="Z12" s="201">
        <v>4.17</v>
      </c>
      <c r="AA12" s="201">
        <v>1.35</v>
      </c>
      <c r="AB12" s="201">
        <v>0</v>
      </c>
      <c r="AC12" s="201">
        <v>2.0099999999999998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-125.7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0.17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22.57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32.72</v>
      </c>
      <c r="K13" s="201">
        <v>17.399999999999999</v>
      </c>
      <c r="L13" s="201">
        <v>0.61</v>
      </c>
      <c r="M13" s="201">
        <v>2.25</v>
      </c>
      <c r="N13" s="201">
        <v>1.87</v>
      </c>
      <c r="O13" s="201">
        <v>2.61</v>
      </c>
      <c r="P13" s="201">
        <v>1.06</v>
      </c>
      <c r="Q13" s="201">
        <v>0.34</v>
      </c>
      <c r="R13" s="201">
        <v>0.68</v>
      </c>
      <c r="S13" s="201">
        <v>0.41</v>
      </c>
      <c r="T13" s="201">
        <v>0.05</v>
      </c>
      <c r="U13" s="201">
        <v>2.08</v>
      </c>
      <c r="V13" s="201">
        <v>0.31</v>
      </c>
      <c r="W13" s="201">
        <v>0.66</v>
      </c>
      <c r="X13" s="201">
        <v>2.2000000000000002</v>
      </c>
      <c r="Y13" s="201">
        <v>0</v>
      </c>
      <c r="Z13" s="201">
        <v>3.69</v>
      </c>
      <c r="AA13" s="201">
        <v>1.35</v>
      </c>
      <c r="AB13" s="201">
        <v>0</v>
      </c>
      <c r="AC13" s="201">
        <v>2.4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-149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0.17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22.57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32.72</v>
      </c>
      <c r="K14" s="201">
        <v>17.399999999999999</v>
      </c>
      <c r="L14" s="201">
        <v>0.61</v>
      </c>
      <c r="M14" s="201">
        <v>2.25</v>
      </c>
      <c r="N14" s="201">
        <v>1.87</v>
      </c>
      <c r="O14" s="201">
        <v>2.61</v>
      </c>
      <c r="P14" s="201">
        <v>1.06</v>
      </c>
      <c r="Q14" s="201">
        <v>0.34</v>
      </c>
      <c r="R14" s="201">
        <v>0.68</v>
      </c>
      <c r="S14" s="201">
        <v>0.41</v>
      </c>
      <c r="T14" s="201">
        <v>0.05</v>
      </c>
      <c r="U14" s="201">
        <v>2.08</v>
      </c>
      <c r="V14" s="201">
        <v>0.31</v>
      </c>
      <c r="W14" s="201">
        <v>0.66</v>
      </c>
      <c r="X14" s="201">
        <v>2.2000000000000002</v>
      </c>
      <c r="Y14" s="201">
        <v>0</v>
      </c>
      <c r="Z14" s="201">
        <v>3.69</v>
      </c>
      <c r="AA14" s="201">
        <v>1.35</v>
      </c>
      <c r="AB14" s="201">
        <v>0</v>
      </c>
      <c r="AC14" s="201">
        <v>2.4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-95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0.17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22.57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33.33</v>
      </c>
      <c r="K15" s="201">
        <v>17.399999999999999</v>
      </c>
      <c r="L15" s="201">
        <v>0.61</v>
      </c>
      <c r="M15" s="201">
        <v>2.25</v>
      </c>
      <c r="N15" s="201">
        <v>1.87</v>
      </c>
      <c r="O15" s="201">
        <v>2.61</v>
      </c>
      <c r="P15" s="201">
        <v>1.06</v>
      </c>
      <c r="Q15" s="201">
        <v>0.34</v>
      </c>
      <c r="R15" s="201">
        <v>0.68</v>
      </c>
      <c r="S15" s="201">
        <v>0.41</v>
      </c>
      <c r="T15" s="201">
        <v>0.05</v>
      </c>
      <c r="U15" s="201">
        <v>2.08</v>
      </c>
      <c r="V15" s="201">
        <v>0.31</v>
      </c>
      <c r="W15" s="201">
        <v>0.66</v>
      </c>
      <c r="X15" s="201">
        <v>2.2000000000000002</v>
      </c>
      <c r="Y15" s="201">
        <v>0</v>
      </c>
      <c r="Z15" s="201">
        <v>3.69</v>
      </c>
      <c r="AA15" s="201">
        <v>1.35</v>
      </c>
      <c r="AB15" s="201">
        <v>0</v>
      </c>
      <c r="AC15" s="201">
        <v>2.4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-0.35</v>
      </c>
      <c r="AL15" s="201">
        <v>0</v>
      </c>
      <c r="AM15" s="201">
        <v>0</v>
      </c>
      <c r="AN15" s="201">
        <v>0</v>
      </c>
      <c r="AO15" s="201">
        <v>-86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0.17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22.57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33.33</v>
      </c>
      <c r="K16" s="201">
        <v>17.399999999999999</v>
      </c>
      <c r="L16" s="201">
        <v>0.61</v>
      </c>
      <c r="M16" s="201">
        <v>2.25</v>
      </c>
      <c r="N16" s="201">
        <v>1.87</v>
      </c>
      <c r="O16" s="201">
        <v>2.61</v>
      </c>
      <c r="P16" s="201">
        <v>1.06</v>
      </c>
      <c r="Q16" s="201">
        <v>0.34</v>
      </c>
      <c r="R16" s="201">
        <v>0.68</v>
      </c>
      <c r="S16" s="201">
        <v>0.41</v>
      </c>
      <c r="T16" s="201">
        <v>0.05</v>
      </c>
      <c r="U16" s="201">
        <v>2.08</v>
      </c>
      <c r="V16" s="201">
        <v>0.31</v>
      </c>
      <c r="W16" s="201">
        <v>0.66</v>
      </c>
      <c r="X16" s="201">
        <v>2.2000000000000002</v>
      </c>
      <c r="Y16" s="201">
        <v>0</v>
      </c>
      <c r="Z16" s="201">
        <v>3.69</v>
      </c>
      <c r="AA16" s="201">
        <v>1.35</v>
      </c>
      <c r="AB16" s="201">
        <v>0</v>
      </c>
      <c r="AC16" s="201">
        <v>2.4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-0.35</v>
      </c>
      <c r="AL16" s="201">
        <v>0</v>
      </c>
      <c r="AM16" s="201">
        <v>0</v>
      </c>
      <c r="AN16" s="201">
        <v>0</v>
      </c>
      <c r="AO16" s="201">
        <v>-66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0.17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22.57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33.33</v>
      </c>
      <c r="K17" s="201">
        <v>17.399999999999999</v>
      </c>
      <c r="L17" s="201">
        <v>0.61</v>
      </c>
      <c r="M17" s="201">
        <v>2.25</v>
      </c>
      <c r="N17" s="201">
        <v>1.87</v>
      </c>
      <c r="O17" s="201">
        <v>2.61</v>
      </c>
      <c r="P17" s="201">
        <v>1.06</v>
      </c>
      <c r="Q17" s="201">
        <v>0.34</v>
      </c>
      <c r="R17" s="201">
        <v>0.68</v>
      </c>
      <c r="S17" s="201">
        <v>0.41</v>
      </c>
      <c r="T17" s="201">
        <v>0.05</v>
      </c>
      <c r="U17" s="201">
        <v>2.08</v>
      </c>
      <c r="V17" s="201">
        <v>0.31</v>
      </c>
      <c r="W17" s="201">
        <v>0.66</v>
      </c>
      <c r="X17" s="201">
        <v>2.2000000000000002</v>
      </c>
      <c r="Y17" s="201">
        <v>0</v>
      </c>
      <c r="Z17" s="201">
        <v>3.69</v>
      </c>
      <c r="AA17" s="201">
        <v>1.35</v>
      </c>
      <c r="AB17" s="201">
        <v>0</v>
      </c>
      <c r="AC17" s="201">
        <v>2.4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-0.35</v>
      </c>
      <c r="AL17" s="201">
        <v>0</v>
      </c>
      <c r="AM17" s="201">
        <v>0</v>
      </c>
      <c r="AN17" s="201">
        <v>0</v>
      </c>
      <c r="AO17" s="201">
        <v>-66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0.17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22.57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33.33</v>
      </c>
      <c r="K18" s="201">
        <v>17.399999999999999</v>
      </c>
      <c r="L18" s="201">
        <v>0.61</v>
      </c>
      <c r="M18" s="201">
        <v>2.25</v>
      </c>
      <c r="N18" s="201">
        <v>1.87</v>
      </c>
      <c r="O18" s="201">
        <v>2.61</v>
      </c>
      <c r="P18" s="201">
        <v>1.06</v>
      </c>
      <c r="Q18" s="201">
        <v>0.34</v>
      </c>
      <c r="R18" s="201">
        <v>0.68</v>
      </c>
      <c r="S18" s="201">
        <v>0.41</v>
      </c>
      <c r="T18" s="201">
        <v>0.05</v>
      </c>
      <c r="U18" s="201">
        <v>2.08</v>
      </c>
      <c r="V18" s="201">
        <v>0.31</v>
      </c>
      <c r="W18" s="201">
        <v>0.66</v>
      </c>
      <c r="X18" s="201">
        <v>2.2000000000000002</v>
      </c>
      <c r="Y18" s="201">
        <v>0</v>
      </c>
      <c r="Z18" s="201">
        <v>3.69</v>
      </c>
      <c r="AA18" s="201">
        <v>1.35</v>
      </c>
      <c r="AB18" s="201">
        <v>0</v>
      </c>
      <c r="AC18" s="201">
        <v>2.4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-0.35</v>
      </c>
      <c r="AL18" s="201">
        <v>0</v>
      </c>
      <c r="AM18" s="201">
        <v>0</v>
      </c>
      <c r="AN18" s="201">
        <v>0</v>
      </c>
      <c r="AO18" s="201">
        <v>-66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0.17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33.33</v>
      </c>
      <c r="K19" s="201">
        <v>17.399999999999999</v>
      </c>
      <c r="L19" s="201">
        <v>0.61</v>
      </c>
      <c r="M19" s="201">
        <v>2.25</v>
      </c>
      <c r="N19" s="201">
        <v>1.87</v>
      </c>
      <c r="O19" s="201">
        <v>2.61</v>
      </c>
      <c r="P19" s="201">
        <v>1.06</v>
      </c>
      <c r="Q19" s="201">
        <v>0.34</v>
      </c>
      <c r="R19" s="201">
        <v>0.68</v>
      </c>
      <c r="S19" s="201">
        <v>0.41</v>
      </c>
      <c r="T19" s="201">
        <v>0.05</v>
      </c>
      <c r="U19" s="201">
        <v>2.08</v>
      </c>
      <c r="V19" s="201">
        <v>0.31</v>
      </c>
      <c r="W19" s="201">
        <v>0.66</v>
      </c>
      <c r="X19" s="201">
        <v>2.2000000000000002</v>
      </c>
      <c r="Y19" s="201">
        <v>0</v>
      </c>
      <c r="Z19" s="201">
        <v>3.69</v>
      </c>
      <c r="AA19" s="201">
        <v>1.35</v>
      </c>
      <c r="AB19" s="201">
        <v>0</v>
      </c>
      <c r="AC19" s="201">
        <v>2.4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-0.35</v>
      </c>
      <c r="AL19" s="201">
        <v>0</v>
      </c>
      <c r="AM19" s="201">
        <v>0</v>
      </c>
      <c r="AN19" s="201">
        <v>0</v>
      </c>
      <c r="AO19" s="201">
        <v>-66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0.17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33.33</v>
      </c>
      <c r="K20" s="201">
        <v>17.399999999999999</v>
      </c>
      <c r="L20" s="201">
        <v>0.61</v>
      </c>
      <c r="M20" s="201">
        <v>2.25</v>
      </c>
      <c r="N20" s="201">
        <v>1.87</v>
      </c>
      <c r="O20" s="201">
        <v>2.61</v>
      </c>
      <c r="P20" s="201">
        <v>1.06</v>
      </c>
      <c r="Q20" s="201">
        <v>0.34</v>
      </c>
      <c r="R20" s="201">
        <v>0.68</v>
      </c>
      <c r="S20" s="201">
        <v>0.41</v>
      </c>
      <c r="T20" s="201">
        <v>0.05</v>
      </c>
      <c r="U20" s="201">
        <v>2.08</v>
      </c>
      <c r="V20" s="201">
        <v>0.31</v>
      </c>
      <c r="W20" s="201">
        <v>0.66</v>
      </c>
      <c r="X20" s="201">
        <v>2.2000000000000002</v>
      </c>
      <c r="Y20" s="201">
        <v>0</v>
      </c>
      <c r="Z20" s="201">
        <v>3.69</v>
      </c>
      <c r="AA20" s="201">
        <v>1.35</v>
      </c>
      <c r="AB20" s="201">
        <v>0</v>
      </c>
      <c r="AC20" s="201">
        <v>2.4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-0.35</v>
      </c>
      <c r="AL20" s="201">
        <v>0</v>
      </c>
      <c r="AM20" s="201">
        <v>0</v>
      </c>
      <c r="AN20" s="201">
        <v>0</v>
      </c>
      <c r="AO20" s="201">
        <v>-66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0.17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33.33</v>
      </c>
      <c r="K21" s="201">
        <v>17.399999999999999</v>
      </c>
      <c r="L21" s="201">
        <v>0.61</v>
      </c>
      <c r="M21" s="201">
        <v>2.25</v>
      </c>
      <c r="N21" s="201">
        <v>1.87</v>
      </c>
      <c r="O21" s="201">
        <v>2.61</v>
      </c>
      <c r="P21" s="201">
        <v>1.06</v>
      </c>
      <c r="Q21" s="201">
        <v>0.34</v>
      </c>
      <c r="R21" s="201">
        <v>0.68</v>
      </c>
      <c r="S21" s="201">
        <v>0.41</v>
      </c>
      <c r="T21" s="201">
        <v>0.05</v>
      </c>
      <c r="U21" s="201">
        <v>2.08</v>
      </c>
      <c r="V21" s="201">
        <v>0.31</v>
      </c>
      <c r="W21" s="201">
        <v>0.66</v>
      </c>
      <c r="X21" s="201">
        <v>2.2000000000000002</v>
      </c>
      <c r="Y21" s="201">
        <v>0</v>
      </c>
      <c r="Z21" s="201">
        <v>3.69</v>
      </c>
      <c r="AA21" s="201">
        <v>1.35</v>
      </c>
      <c r="AB21" s="201">
        <v>0</v>
      </c>
      <c r="AC21" s="201">
        <v>2.4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-0.35</v>
      </c>
      <c r="AL21" s="201">
        <v>0</v>
      </c>
      <c r="AM21" s="201">
        <v>0</v>
      </c>
      <c r="AN21" s="201">
        <v>0</v>
      </c>
      <c r="AO21" s="201">
        <v>-66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0.17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33.33</v>
      </c>
      <c r="K22" s="201">
        <v>17.399999999999999</v>
      </c>
      <c r="L22" s="201">
        <v>0.61</v>
      </c>
      <c r="M22" s="201">
        <v>2.25</v>
      </c>
      <c r="N22" s="201">
        <v>1.87</v>
      </c>
      <c r="O22" s="201">
        <v>2.61</v>
      </c>
      <c r="P22" s="201">
        <v>1.06</v>
      </c>
      <c r="Q22" s="201">
        <v>0.34</v>
      </c>
      <c r="R22" s="201">
        <v>0.68</v>
      </c>
      <c r="S22" s="201">
        <v>0.41</v>
      </c>
      <c r="T22" s="201">
        <v>0.05</v>
      </c>
      <c r="U22" s="201">
        <v>2.08</v>
      </c>
      <c r="V22" s="201">
        <v>0.31</v>
      </c>
      <c r="W22" s="201">
        <v>0.66</v>
      </c>
      <c r="X22" s="201">
        <v>2.2000000000000002</v>
      </c>
      <c r="Y22" s="201">
        <v>0</v>
      </c>
      <c r="Z22" s="201">
        <v>3.69</v>
      </c>
      <c r="AA22" s="201">
        <v>1.35</v>
      </c>
      <c r="AB22" s="201">
        <v>0</v>
      </c>
      <c r="AC22" s="201">
        <v>2.4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-0.35</v>
      </c>
      <c r="AL22" s="201">
        <v>0</v>
      </c>
      <c r="AM22" s="201">
        <v>0</v>
      </c>
      <c r="AN22" s="201">
        <v>0</v>
      </c>
      <c r="AO22" s="201">
        <v>-66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0.17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33.33</v>
      </c>
      <c r="K23" s="201">
        <v>17.399999999999999</v>
      </c>
      <c r="L23" s="201">
        <v>0.61</v>
      </c>
      <c r="M23" s="201">
        <v>2.25</v>
      </c>
      <c r="N23" s="201">
        <v>1.87</v>
      </c>
      <c r="O23" s="201">
        <v>2.61</v>
      </c>
      <c r="P23" s="201">
        <v>1.06</v>
      </c>
      <c r="Q23" s="201">
        <v>0.34</v>
      </c>
      <c r="R23" s="201">
        <v>0.68</v>
      </c>
      <c r="S23" s="201">
        <v>0.41</v>
      </c>
      <c r="T23" s="201">
        <v>0.05</v>
      </c>
      <c r="U23" s="201">
        <v>2.08</v>
      </c>
      <c r="V23" s="201">
        <v>0.31</v>
      </c>
      <c r="W23" s="201">
        <v>0.66</v>
      </c>
      <c r="X23" s="201">
        <v>2.2000000000000002</v>
      </c>
      <c r="Y23" s="201">
        <v>0</v>
      </c>
      <c r="Z23" s="201">
        <v>3.69</v>
      </c>
      <c r="AA23" s="201">
        <v>1.35</v>
      </c>
      <c r="AB23" s="201">
        <v>0</v>
      </c>
      <c r="AC23" s="201">
        <v>2.4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-0.35</v>
      </c>
      <c r="AL23" s="201">
        <v>0</v>
      </c>
      <c r="AM23" s="201">
        <v>0</v>
      </c>
      <c r="AN23" s="201">
        <v>0</v>
      </c>
      <c r="AO23" s="201">
        <v>-66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0.28000000000000003</v>
      </c>
      <c r="AW23" s="201">
        <v>0.17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33.33</v>
      </c>
      <c r="K24" s="201">
        <v>48.14</v>
      </c>
      <c r="L24" s="201">
        <v>10.84</v>
      </c>
      <c r="M24" s="201">
        <v>2.25</v>
      </c>
      <c r="N24" s="201">
        <v>1.87</v>
      </c>
      <c r="O24" s="201">
        <v>2.61</v>
      </c>
      <c r="P24" s="201">
        <v>1.06</v>
      </c>
      <c r="Q24" s="201">
        <v>0.34</v>
      </c>
      <c r="R24" s="201">
        <v>0.68</v>
      </c>
      <c r="S24" s="201">
        <v>0.41</v>
      </c>
      <c r="T24" s="201">
        <v>0.05</v>
      </c>
      <c r="U24" s="201">
        <v>2.08</v>
      </c>
      <c r="V24" s="201">
        <v>0.31</v>
      </c>
      <c r="W24" s="201">
        <v>0.66</v>
      </c>
      <c r="X24" s="201">
        <v>2.2000000000000002</v>
      </c>
      <c r="Y24" s="201">
        <v>0</v>
      </c>
      <c r="Z24" s="201">
        <v>3.69</v>
      </c>
      <c r="AA24" s="201">
        <v>1.35</v>
      </c>
      <c r="AB24" s="201">
        <v>0</v>
      </c>
      <c r="AC24" s="201">
        <v>2.4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-0.35</v>
      </c>
      <c r="AL24" s="201">
        <v>0</v>
      </c>
      <c r="AM24" s="201">
        <v>0</v>
      </c>
      <c r="AN24" s="201">
        <v>0</v>
      </c>
      <c r="AO24" s="201">
        <v>-66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0.28000000000000003</v>
      </c>
      <c r="AW24" s="201">
        <v>0.17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33.33</v>
      </c>
      <c r="K25" s="201">
        <v>96.44</v>
      </c>
      <c r="L25" s="201">
        <v>10.84</v>
      </c>
      <c r="M25" s="201">
        <v>2.25</v>
      </c>
      <c r="N25" s="201">
        <v>1.87</v>
      </c>
      <c r="O25" s="201">
        <v>2.61</v>
      </c>
      <c r="P25" s="201">
        <v>1.06</v>
      </c>
      <c r="Q25" s="201">
        <v>0.34</v>
      </c>
      <c r="R25" s="201">
        <v>0.68</v>
      </c>
      <c r="S25" s="201">
        <v>0.41</v>
      </c>
      <c r="T25" s="201">
        <v>0.05</v>
      </c>
      <c r="U25" s="201">
        <v>2.08</v>
      </c>
      <c r="V25" s="201">
        <v>0.31</v>
      </c>
      <c r="W25" s="201">
        <v>0.66</v>
      </c>
      <c r="X25" s="201">
        <v>2.2000000000000002</v>
      </c>
      <c r="Y25" s="201">
        <v>0</v>
      </c>
      <c r="Z25" s="201">
        <v>3.32</v>
      </c>
      <c r="AA25" s="201">
        <v>1.35</v>
      </c>
      <c r="AB25" s="201">
        <v>0</v>
      </c>
      <c r="AC25" s="201">
        <v>2.4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-0.35</v>
      </c>
      <c r="AL25" s="201">
        <v>0</v>
      </c>
      <c r="AM25" s="201">
        <v>0</v>
      </c>
      <c r="AN25" s="201">
        <v>0</v>
      </c>
      <c r="AO25" s="201">
        <v>-66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0.28000000000000003</v>
      </c>
      <c r="AW25" s="201">
        <v>0.17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33.33</v>
      </c>
      <c r="K26" s="201">
        <v>144.74</v>
      </c>
      <c r="L26" s="201">
        <v>10.84</v>
      </c>
      <c r="M26" s="201">
        <v>2.25</v>
      </c>
      <c r="N26" s="201">
        <v>1.87</v>
      </c>
      <c r="O26" s="201">
        <v>2.61</v>
      </c>
      <c r="P26" s="201">
        <v>1.06</v>
      </c>
      <c r="Q26" s="201">
        <v>0.34</v>
      </c>
      <c r="R26" s="201">
        <v>0.68</v>
      </c>
      <c r="S26" s="201">
        <v>0.41</v>
      </c>
      <c r="T26" s="201">
        <v>0.05</v>
      </c>
      <c r="U26" s="201">
        <v>2.08</v>
      </c>
      <c r="V26" s="201">
        <v>0.31</v>
      </c>
      <c r="W26" s="201">
        <v>0.66</v>
      </c>
      <c r="X26" s="201">
        <v>2.2000000000000002</v>
      </c>
      <c r="Y26" s="201">
        <v>0</v>
      </c>
      <c r="Z26" s="201">
        <v>3.32</v>
      </c>
      <c r="AA26" s="201">
        <v>1.35</v>
      </c>
      <c r="AB26" s="201">
        <v>0</v>
      </c>
      <c r="AC26" s="201">
        <v>2.4</v>
      </c>
      <c r="AD26" s="201">
        <v>0</v>
      </c>
      <c r="AE26" s="201">
        <v>0</v>
      </c>
      <c r="AF26" s="201">
        <v>0</v>
      </c>
      <c r="AG26" s="201">
        <v>2.04</v>
      </c>
      <c r="AH26" s="201">
        <v>0</v>
      </c>
      <c r="AI26" s="201">
        <v>0</v>
      </c>
      <c r="AJ26" s="201">
        <v>0</v>
      </c>
      <c r="AK26" s="201">
        <v>-0.35</v>
      </c>
      <c r="AL26" s="201">
        <v>0</v>
      </c>
      <c r="AM26" s="201">
        <v>0</v>
      </c>
      <c r="AN26" s="201">
        <v>0</v>
      </c>
      <c r="AO26" s="201">
        <v>-66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0.28000000000000003</v>
      </c>
      <c r="AW26" s="201">
        <v>0.17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33.33</v>
      </c>
      <c r="K27" s="201">
        <v>144.74</v>
      </c>
      <c r="L27" s="201">
        <v>10.84</v>
      </c>
      <c r="M27" s="201">
        <v>2.25</v>
      </c>
      <c r="N27" s="201">
        <v>1.87</v>
      </c>
      <c r="O27" s="201">
        <v>2.61</v>
      </c>
      <c r="P27" s="201">
        <v>1.06</v>
      </c>
      <c r="Q27" s="201">
        <v>0.34</v>
      </c>
      <c r="R27" s="201">
        <v>0.68</v>
      </c>
      <c r="S27" s="201">
        <v>0.41</v>
      </c>
      <c r="T27" s="201">
        <v>0.05</v>
      </c>
      <c r="U27" s="201">
        <v>2.08</v>
      </c>
      <c r="V27" s="201">
        <v>0.31</v>
      </c>
      <c r="W27" s="201">
        <v>0.66</v>
      </c>
      <c r="X27" s="201">
        <v>2.2000000000000002</v>
      </c>
      <c r="Y27" s="201">
        <v>0</v>
      </c>
      <c r="Z27" s="201">
        <v>3.32</v>
      </c>
      <c r="AA27" s="201">
        <v>1.35</v>
      </c>
      <c r="AB27" s="201">
        <v>0</v>
      </c>
      <c r="AC27" s="201">
        <v>2.4</v>
      </c>
      <c r="AD27" s="201">
        <v>0</v>
      </c>
      <c r="AE27" s="201">
        <v>0</v>
      </c>
      <c r="AF27" s="201">
        <v>0</v>
      </c>
      <c r="AG27" s="201">
        <v>23.61</v>
      </c>
      <c r="AH27" s="201">
        <v>0</v>
      </c>
      <c r="AI27" s="201">
        <v>0</v>
      </c>
      <c r="AJ27" s="201">
        <v>0</v>
      </c>
      <c r="AK27" s="201">
        <v>-0.35</v>
      </c>
      <c r="AL27" s="201">
        <v>0</v>
      </c>
      <c r="AM27" s="201">
        <v>0</v>
      </c>
      <c r="AN27" s="201">
        <v>0</v>
      </c>
      <c r="AO27" s="201">
        <v>-66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0.28000000000000003</v>
      </c>
      <c r="AW27" s="201">
        <v>0.17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33.33</v>
      </c>
      <c r="K28" s="201">
        <v>144.74</v>
      </c>
      <c r="L28" s="201">
        <v>10.84</v>
      </c>
      <c r="M28" s="201">
        <v>2.25</v>
      </c>
      <c r="N28" s="201">
        <v>1.87</v>
      </c>
      <c r="O28" s="201">
        <v>2.61</v>
      </c>
      <c r="P28" s="201">
        <v>1.06</v>
      </c>
      <c r="Q28" s="201">
        <v>0.34</v>
      </c>
      <c r="R28" s="201">
        <v>0.68</v>
      </c>
      <c r="S28" s="201">
        <v>0.41</v>
      </c>
      <c r="T28" s="201">
        <v>0.05</v>
      </c>
      <c r="U28" s="201">
        <v>2.08</v>
      </c>
      <c r="V28" s="201">
        <v>0.31</v>
      </c>
      <c r="W28" s="201">
        <v>0.66</v>
      </c>
      <c r="X28" s="201">
        <v>2.2000000000000002</v>
      </c>
      <c r="Y28" s="201">
        <v>0</v>
      </c>
      <c r="Z28" s="201">
        <v>3.32</v>
      </c>
      <c r="AA28" s="201">
        <v>1.35</v>
      </c>
      <c r="AB28" s="201">
        <v>0</v>
      </c>
      <c r="AC28" s="201">
        <v>2.4</v>
      </c>
      <c r="AD28" s="201">
        <v>0</v>
      </c>
      <c r="AE28" s="201">
        <v>0</v>
      </c>
      <c r="AF28" s="201">
        <v>0</v>
      </c>
      <c r="AG28" s="201">
        <v>23.61</v>
      </c>
      <c r="AH28" s="201">
        <v>0</v>
      </c>
      <c r="AI28" s="201">
        <v>0</v>
      </c>
      <c r="AJ28" s="201">
        <v>0</v>
      </c>
      <c r="AK28" s="201">
        <v>-0.35</v>
      </c>
      <c r="AL28" s="201">
        <v>0</v>
      </c>
      <c r="AM28" s="201">
        <v>0</v>
      </c>
      <c r="AN28" s="201">
        <v>0</v>
      </c>
      <c r="AO28" s="201">
        <v>-66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0.28000000000000003</v>
      </c>
      <c r="AW28" s="201">
        <v>0.17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33.33</v>
      </c>
      <c r="K29" s="201">
        <v>193.04</v>
      </c>
      <c r="L29" s="201">
        <v>10.84</v>
      </c>
      <c r="M29" s="201">
        <v>2.25</v>
      </c>
      <c r="N29" s="201">
        <v>1.87</v>
      </c>
      <c r="O29" s="201">
        <v>2.61</v>
      </c>
      <c r="P29" s="201">
        <v>1.06</v>
      </c>
      <c r="Q29" s="201">
        <v>0.34</v>
      </c>
      <c r="R29" s="201">
        <v>0.68</v>
      </c>
      <c r="S29" s="201">
        <v>0.41</v>
      </c>
      <c r="T29" s="201">
        <v>0.05</v>
      </c>
      <c r="U29" s="201">
        <v>2.08</v>
      </c>
      <c r="V29" s="201">
        <v>0.31</v>
      </c>
      <c r="W29" s="201">
        <v>0.66</v>
      </c>
      <c r="X29" s="201">
        <v>2.2000000000000002</v>
      </c>
      <c r="Y29" s="201">
        <v>0</v>
      </c>
      <c r="Z29" s="201">
        <v>3.32</v>
      </c>
      <c r="AA29" s="201">
        <v>1.35</v>
      </c>
      <c r="AB29" s="201">
        <v>0</v>
      </c>
      <c r="AC29" s="201">
        <v>2.4</v>
      </c>
      <c r="AD29" s="201">
        <v>0</v>
      </c>
      <c r="AE29" s="201">
        <v>0</v>
      </c>
      <c r="AF29" s="201">
        <v>0</v>
      </c>
      <c r="AG29" s="201">
        <v>23.61</v>
      </c>
      <c r="AH29" s="201">
        <v>0</v>
      </c>
      <c r="AI29" s="201">
        <v>0</v>
      </c>
      <c r="AJ29" s="201">
        <v>0</v>
      </c>
      <c r="AK29" s="201">
        <v>-0.35</v>
      </c>
      <c r="AL29" s="201">
        <v>0</v>
      </c>
      <c r="AM29" s="201">
        <v>0</v>
      </c>
      <c r="AN29" s="201">
        <v>0</v>
      </c>
      <c r="AO29" s="201">
        <v>-66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0.28000000000000003</v>
      </c>
      <c r="AW29" s="201">
        <v>0.17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33.33</v>
      </c>
      <c r="K30" s="201">
        <v>239.41</v>
      </c>
      <c r="L30" s="201">
        <v>10.84</v>
      </c>
      <c r="M30" s="201">
        <v>2.25</v>
      </c>
      <c r="N30" s="201">
        <v>1.87</v>
      </c>
      <c r="O30" s="201">
        <v>2.61</v>
      </c>
      <c r="P30" s="201">
        <v>1.06</v>
      </c>
      <c r="Q30" s="201">
        <v>0.34</v>
      </c>
      <c r="R30" s="201">
        <v>0.68</v>
      </c>
      <c r="S30" s="201">
        <v>0.41</v>
      </c>
      <c r="T30" s="201">
        <v>0.05</v>
      </c>
      <c r="U30" s="201">
        <v>2.08</v>
      </c>
      <c r="V30" s="201">
        <v>0.31</v>
      </c>
      <c r="W30" s="201">
        <v>0.66</v>
      </c>
      <c r="X30" s="201">
        <v>2.2000000000000002</v>
      </c>
      <c r="Y30" s="201">
        <v>0</v>
      </c>
      <c r="Z30" s="201">
        <v>3.32</v>
      </c>
      <c r="AA30" s="201">
        <v>1.35</v>
      </c>
      <c r="AB30" s="201">
        <v>0</v>
      </c>
      <c r="AC30" s="201">
        <v>2.4</v>
      </c>
      <c r="AD30" s="201">
        <v>0</v>
      </c>
      <c r="AE30" s="201">
        <v>0</v>
      </c>
      <c r="AF30" s="201">
        <v>0</v>
      </c>
      <c r="AG30" s="201">
        <v>23.61</v>
      </c>
      <c r="AH30" s="201">
        <v>0</v>
      </c>
      <c r="AI30" s="201">
        <v>0</v>
      </c>
      <c r="AJ30" s="201">
        <v>0</v>
      </c>
      <c r="AK30" s="201">
        <v>-0.35</v>
      </c>
      <c r="AL30" s="201">
        <v>0</v>
      </c>
      <c r="AM30" s="201">
        <v>0</v>
      </c>
      <c r="AN30" s="201">
        <v>0</v>
      </c>
      <c r="AO30" s="201">
        <v>-66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0.28000000000000003</v>
      </c>
      <c r="AW30" s="201">
        <v>0.17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33.33</v>
      </c>
      <c r="K31" s="201">
        <v>227.05</v>
      </c>
      <c r="L31" s="201">
        <v>10.85</v>
      </c>
      <c r="M31" s="201">
        <v>2.25</v>
      </c>
      <c r="N31" s="201">
        <v>1.87</v>
      </c>
      <c r="O31" s="201">
        <v>2.61</v>
      </c>
      <c r="P31" s="201">
        <v>1.06</v>
      </c>
      <c r="Q31" s="201">
        <v>4.18</v>
      </c>
      <c r="R31" s="201">
        <v>9.19</v>
      </c>
      <c r="S31" s="201">
        <v>5.43</v>
      </c>
      <c r="T31" s="201">
        <v>0.5</v>
      </c>
      <c r="U31" s="201">
        <v>2.08</v>
      </c>
      <c r="V31" s="201">
        <v>4.1100000000000003</v>
      </c>
      <c r="W31" s="201">
        <v>0.66</v>
      </c>
      <c r="X31" s="201">
        <v>2.2000000000000002</v>
      </c>
      <c r="Y31" s="201">
        <v>0</v>
      </c>
      <c r="Z31" s="201">
        <v>34.020000000000003</v>
      </c>
      <c r="AA31" s="201">
        <v>16.03</v>
      </c>
      <c r="AB31" s="201">
        <v>0</v>
      </c>
      <c r="AC31" s="201">
        <v>2.4</v>
      </c>
      <c r="AD31" s="201">
        <v>0</v>
      </c>
      <c r="AE31" s="201">
        <v>0</v>
      </c>
      <c r="AF31" s="201">
        <v>0</v>
      </c>
      <c r="AG31" s="201">
        <v>23.61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-66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4.08</v>
      </c>
      <c r="AV31" s="201">
        <v>0.28000000000000003</v>
      </c>
      <c r="AW31" s="201">
        <v>0.17</v>
      </c>
      <c r="AX31" s="201">
        <v>0.11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32.72</v>
      </c>
      <c r="K32" s="201">
        <v>239.86</v>
      </c>
      <c r="L32" s="201">
        <v>10.85</v>
      </c>
      <c r="M32" s="201">
        <v>2.25</v>
      </c>
      <c r="N32" s="201">
        <v>1.87</v>
      </c>
      <c r="O32" s="201">
        <v>2.61</v>
      </c>
      <c r="P32" s="201">
        <v>1.06</v>
      </c>
      <c r="Q32" s="201">
        <v>4.18</v>
      </c>
      <c r="R32" s="201">
        <v>9.19</v>
      </c>
      <c r="S32" s="201">
        <v>5.43</v>
      </c>
      <c r="T32" s="201">
        <v>0.5</v>
      </c>
      <c r="U32" s="201">
        <v>2.08</v>
      </c>
      <c r="V32" s="201">
        <v>4.1100000000000003</v>
      </c>
      <c r="W32" s="201">
        <v>0.66</v>
      </c>
      <c r="X32" s="201">
        <v>2.2000000000000002</v>
      </c>
      <c r="Y32" s="201">
        <v>0</v>
      </c>
      <c r="Z32" s="201">
        <v>39.61</v>
      </c>
      <c r="AA32" s="201">
        <v>19.16</v>
      </c>
      <c r="AB32" s="201">
        <v>0</v>
      </c>
      <c r="AC32" s="201">
        <v>2.4</v>
      </c>
      <c r="AD32" s="201">
        <v>0</v>
      </c>
      <c r="AE32" s="201">
        <v>0</v>
      </c>
      <c r="AF32" s="201">
        <v>0</v>
      </c>
      <c r="AG32" s="201">
        <v>23.61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-66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4.08</v>
      </c>
      <c r="AV32" s="201">
        <v>0.28000000000000003</v>
      </c>
      <c r="AW32" s="201">
        <v>0.17</v>
      </c>
      <c r="AX32" s="201">
        <v>0.11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32.72</v>
      </c>
      <c r="K33" s="201">
        <v>239.86</v>
      </c>
      <c r="L33" s="201">
        <v>10.85</v>
      </c>
      <c r="M33" s="201">
        <v>2.25</v>
      </c>
      <c r="N33" s="201">
        <v>1.87</v>
      </c>
      <c r="O33" s="201">
        <v>2.61</v>
      </c>
      <c r="P33" s="201">
        <v>1.06</v>
      </c>
      <c r="Q33" s="201">
        <v>4.18</v>
      </c>
      <c r="R33" s="201">
        <v>9.19</v>
      </c>
      <c r="S33" s="201">
        <v>5.43</v>
      </c>
      <c r="T33" s="201">
        <v>0.5</v>
      </c>
      <c r="U33" s="201">
        <v>2.08</v>
      </c>
      <c r="V33" s="201">
        <v>4.1100000000000003</v>
      </c>
      <c r="W33" s="201">
        <v>0.66</v>
      </c>
      <c r="X33" s="201">
        <v>2.2000000000000002</v>
      </c>
      <c r="Y33" s="201">
        <v>0</v>
      </c>
      <c r="Z33" s="201">
        <v>39.61</v>
      </c>
      <c r="AA33" s="201">
        <v>14.29</v>
      </c>
      <c r="AB33" s="201">
        <v>0</v>
      </c>
      <c r="AC33" s="201">
        <v>2.4</v>
      </c>
      <c r="AD33" s="201">
        <v>0</v>
      </c>
      <c r="AE33" s="201">
        <v>0</v>
      </c>
      <c r="AF33" s="201">
        <v>0</v>
      </c>
      <c r="AG33" s="201">
        <v>23.61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-80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0.17</v>
      </c>
      <c r="AX33" s="201">
        <v>0.11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32.72</v>
      </c>
      <c r="K34" s="201">
        <v>239.86</v>
      </c>
      <c r="L34" s="201">
        <v>10.85</v>
      </c>
      <c r="M34" s="201">
        <v>2.25</v>
      </c>
      <c r="N34" s="201">
        <v>1.87</v>
      </c>
      <c r="O34" s="201">
        <v>2.61</v>
      </c>
      <c r="P34" s="201">
        <v>1.06</v>
      </c>
      <c r="Q34" s="201">
        <v>4.18</v>
      </c>
      <c r="R34" s="201">
        <v>9.19</v>
      </c>
      <c r="S34" s="201">
        <v>5.43</v>
      </c>
      <c r="T34" s="201">
        <v>0.5</v>
      </c>
      <c r="U34" s="201">
        <v>2.08</v>
      </c>
      <c r="V34" s="201">
        <v>4.1100000000000003</v>
      </c>
      <c r="W34" s="201">
        <v>0.66</v>
      </c>
      <c r="X34" s="201">
        <v>2.2000000000000002</v>
      </c>
      <c r="Y34" s="201">
        <v>0</v>
      </c>
      <c r="Z34" s="201">
        <v>39.61</v>
      </c>
      <c r="AA34" s="201">
        <v>14.29</v>
      </c>
      <c r="AB34" s="201">
        <v>0</v>
      </c>
      <c r="AC34" s="201">
        <v>2.4</v>
      </c>
      <c r="AD34" s="201">
        <v>0</v>
      </c>
      <c r="AE34" s="201">
        <v>0</v>
      </c>
      <c r="AF34" s="201">
        <v>0</v>
      </c>
      <c r="AG34" s="201">
        <v>23.61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-80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0.17</v>
      </c>
      <c r="AX34" s="201">
        <v>0.11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32.72</v>
      </c>
      <c r="K35" s="201">
        <v>239.86</v>
      </c>
      <c r="L35" s="201">
        <v>10.85</v>
      </c>
      <c r="M35" s="201">
        <v>2.25</v>
      </c>
      <c r="N35" s="201">
        <v>1.87</v>
      </c>
      <c r="O35" s="201">
        <v>2.61</v>
      </c>
      <c r="P35" s="201">
        <v>1.06</v>
      </c>
      <c r="Q35" s="201">
        <v>4.17</v>
      </c>
      <c r="R35" s="201">
        <v>9.19</v>
      </c>
      <c r="S35" s="201">
        <v>5.43</v>
      </c>
      <c r="T35" s="201">
        <v>0.5</v>
      </c>
      <c r="U35" s="201">
        <v>2.08</v>
      </c>
      <c r="V35" s="201">
        <v>4.12</v>
      </c>
      <c r="W35" s="201">
        <v>0.66</v>
      </c>
      <c r="X35" s="201">
        <v>2.2000000000000002</v>
      </c>
      <c r="Y35" s="201">
        <v>0</v>
      </c>
      <c r="Z35" s="201">
        <v>39.61</v>
      </c>
      <c r="AA35" s="201">
        <v>14.29</v>
      </c>
      <c r="AB35" s="201">
        <v>0</v>
      </c>
      <c r="AC35" s="201">
        <v>2.4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-35</v>
      </c>
      <c r="AL35" s="201">
        <v>12.45</v>
      </c>
      <c r="AM35" s="201">
        <v>0</v>
      </c>
      <c r="AN35" s="201">
        <v>0</v>
      </c>
      <c r="AO35" s="201">
        <v>-47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0.17</v>
      </c>
      <c r="AX35" s="201">
        <v>0.11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32.72</v>
      </c>
      <c r="K36" s="201">
        <v>239.86</v>
      </c>
      <c r="L36" s="201">
        <v>10.85</v>
      </c>
      <c r="M36" s="201">
        <v>2.25</v>
      </c>
      <c r="N36" s="201">
        <v>1.87</v>
      </c>
      <c r="O36" s="201">
        <v>2.61</v>
      </c>
      <c r="P36" s="201">
        <v>1.06</v>
      </c>
      <c r="Q36" s="201">
        <v>4.17</v>
      </c>
      <c r="R36" s="201">
        <v>9.19</v>
      </c>
      <c r="S36" s="201">
        <v>5.43</v>
      </c>
      <c r="T36" s="201">
        <v>0.5</v>
      </c>
      <c r="U36" s="201">
        <v>2.08</v>
      </c>
      <c r="V36" s="201">
        <v>4.12</v>
      </c>
      <c r="W36" s="201">
        <v>0.66</v>
      </c>
      <c r="X36" s="201">
        <v>2.2000000000000002</v>
      </c>
      <c r="Y36" s="201">
        <v>0</v>
      </c>
      <c r="Z36" s="201">
        <v>39.61</v>
      </c>
      <c r="AA36" s="201">
        <v>14.29</v>
      </c>
      <c r="AB36" s="201">
        <v>0</v>
      </c>
      <c r="AC36" s="201">
        <v>2.4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-35</v>
      </c>
      <c r="AL36" s="201">
        <v>12.45</v>
      </c>
      <c r="AM36" s="201">
        <v>0</v>
      </c>
      <c r="AN36" s="201">
        <v>0</v>
      </c>
      <c r="AO36" s="201">
        <v>-47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0.17</v>
      </c>
      <c r="AX36" s="201">
        <v>0.11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32.72</v>
      </c>
      <c r="K37" s="201">
        <v>239.86</v>
      </c>
      <c r="L37" s="201">
        <v>10.85</v>
      </c>
      <c r="M37" s="201">
        <v>2.25</v>
      </c>
      <c r="N37" s="201">
        <v>1.87</v>
      </c>
      <c r="O37" s="201">
        <v>2.61</v>
      </c>
      <c r="P37" s="201">
        <v>1.06</v>
      </c>
      <c r="Q37" s="201">
        <v>4.17</v>
      </c>
      <c r="R37" s="201">
        <v>9.19</v>
      </c>
      <c r="S37" s="201">
        <v>5.43</v>
      </c>
      <c r="T37" s="201">
        <v>0.5</v>
      </c>
      <c r="U37" s="201">
        <v>2.08</v>
      </c>
      <c r="V37" s="201">
        <v>4.12</v>
      </c>
      <c r="W37" s="201">
        <v>0.66</v>
      </c>
      <c r="X37" s="201">
        <v>2.2000000000000002</v>
      </c>
      <c r="Y37" s="201">
        <v>0</v>
      </c>
      <c r="Z37" s="201">
        <v>39.61</v>
      </c>
      <c r="AA37" s="201">
        <v>14.29</v>
      </c>
      <c r="AB37" s="201">
        <v>0</v>
      </c>
      <c r="AC37" s="201">
        <v>2.4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-47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0.17</v>
      </c>
      <c r="AX37" s="201">
        <v>0.11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32.72</v>
      </c>
      <c r="K38" s="201">
        <v>239.86</v>
      </c>
      <c r="L38" s="201">
        <v>10.85</v>
      </c>
      <c r="M38" s="201">
        <v>2.25</v>
      </c>
      <c r="N38" s="201">
        <v>1.87</v>
      </c>
      <c r="O38" s="201">
        <v>2.61</v>
      </c>
      <c r="P38" s="201">
        <v>1.06</v>
      </c>
      <c r="Q38" s="201">
        <v>4.17</v>
      </c>
      <c r="R38" s="201">
        <v>9.19</v>
      </c>
      <c r="S38" s="201">
        <v>5.43</v>
      </c>
      <c r="T38" s="201">
        <v>0.5</v>
      </c>
      <c r="U38" s="201">
        <v>2.08</v>
      </c>
      <c r="V38" s="201">
        <v>4.12</v>
      </c>
      <c r="W38" s="201">
        <v>0.66</v>
      </c>
      <c r="X38" s="201">
        <v>2.2000000000000002</v>
      </c>
      <c r="Y38" s="201">
        <v>0</v>
      </c>
      <c r="Z38" s="201">
        <v>39.61</v>
      </c>
      <c r="AA38" s="201">
        <v>14.29</v>
      </c>
      <c r="AB38" s="201">
        <v>0</v>
      </c>
      <c r="AC38" s="201">
        <v>2.4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-47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0.17</v>
      </c>
      <c r="AX38" s="201">
        <v>0.11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32.72</v>
      </c>
      <c r="K39" s="201">
        <v>239.86</v>
      </c>
      <c r="L39" s="201">
        <v>10.85</v>
      </c>
      <c r="M39" s="201">
        <v>2.25</v>
      </c>
      <c r="N39" s="201">
        <v>1.87</v>
      </c>
      <c r="O39" s="201">
        <v>2.61</v>
      </c>
      <c r="P39" s="201">
        <v>1.06</v>
      </c>
      <c r="Q39" s="201">
        <v>4.17</v>
      </c>
      <c r="R39" s="201">
        <v>9.19</v>
      </c>
      <c r="S39" s="201">
        <v>5.43</v>
      </c>
      <c r="T39" s="201">
        <v>0.5</v>
      </c>
      <c r="U39" s="201">
        <v>2.08</v>
      </c>
      <c r="V39" s="201">
        <v>4.12</v>
      </c>
      <c r="W39" s="201">
        <v>0.66</v>
      </c>
      <c r="X39" s="201">
        <v>2.21</v>
      </c>
      <c r="Y39" s="201">
        <v>0</v>
      </c>
      <c r="Z39" s="201">
        <v>39.61</v>
      </c>
      <c r="AA39" s="201">
        <v>14.29</v>
      </c>
      <c r="AB39" s="201">
        <v>0</v>
      </c>
      <c r="AC39" s="201">
        <v>2.4</v>
      </c>
      <c r="AD39" s="201">
        <v>0</v>
      </c>
      <c r="AE39" s="201">
        <v>0</v>
      </c>
      <c r="AF39" s="201">
        <v>0</v>
      </c>
      <c r="AG39" s="201">
        <v>23.61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-47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0.17</v>
      </c>
      <c r="AX39" s="201">
        <v>0.11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32.72</v>
      </c>
      <c r="K40" s="201">
        <v>239.86</v>
      </c>
      <c r="L40" s="201">
        <v>10.85</v>
      </c>
      <c r="M40" s="201">
        <v>2.25</v>
      </c>
      <c r="N40" s="201">
        <v>1.87</v>
      </c>
      <c r="O40" s="201">
        <v>2.61</v>
      </c>
      <c r="P40" s="201">
        <v>1.06</v>
      </c>
      <c r="Q40" s="201">
        <v>4.17</v>
      </c>
      <c r="R40" s="201">
        <v>9.19</v>
      </c>
      <c r="S40" s="201">
        <v>5.43</v>
      </c>
      <c r="T40" s="201">
        <v>0.5</v>
      </c>
      <c r="U40" s="201">
        <v>2.08</v>
      </c>
      <c r="V40" s="201">
        <v>4.12</v>
      </c>
      <c r="W40" s="201">
        <v>0.66</v>
      </c>
      <c r="X40" s="201">
        <v>2.21</v>
      </c>
      <c r="Y40" s="201">
        <v>0</v>
      </c>
      <c r="Z40" s="201">
        <v>39.61</v>
      </c>
      <c r="AA40" s="201">
        <v>14.29</v>
      </c>
      <c r="AB40" s="201">
        <v>0</v>
      </c>
      <c r="AC40" s="201">
        <v>2.4</v>
      </c>
      <c r="AD40" s="201">
        <v>0</v>
      </c>
      <c r="AE40" s="201">
        <v>0</v>
      </c>
      <c r="AF40" s="201">
        <v>0</v>
      </c>
      <c r="AG40" s="201">
        <v>0</v>
      </c>
      <c r="AH40" s="201">
        <v>-0.03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-47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0.17</v>
      </c>
      <c r="AX40" s="201">
        <v>0.11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32.72</v>
      </c>
      <c r="K41" s="201">
        <v>239.86</v>
      </c>
      <c r="L41" s="201">
        <v>10.85</v>
      </c>
      <c r="M41" s="201">
        <v>2.25</v>
      </c>
      <c r="N41" s="201">
        <v>1.87</v>
      </c>
      <c r="O41" s="201">
        <v>2.61</v>
      </c>
      <c r="P41" s="201">
        <v>1.06</v>
      </c>
      <c r="Q41" s="201">
        <v>4.17</v>
      </c>
      <c r="R41" s="201">
        <v>9.19</v>
      </c>
      <c r="S41" s="201">
        <v>5.43</v>
      </c>
      <c r="T41" s="201">
        <v>0.5</v>
      </c>
      <c r="U41" s="201">
        <v>2.08</v>
      </c>
      <c r="V41" s="201">
        <v>0.32</v>
      </c>
      <c r="W41" s="201">
        <v>0.66</v>
      </c>
      <c r="X41" s="201">
        <v>2.21</v>
      </c>
      <c r="Y41" s="201">
        <v>0</v>
      </c>
      <c r="Z41" s="201">
        <v>3.7</v>
      </c>
      <c r="AA41" s="201">
        <v>14.29</v>
      </c>
      <c r="AB41" s="201">
        <v>0</v>
      </c>
      <c r="AC41" s="201">
        <v>2.4</v>
      </c>
      <c r="AD41" s="201">
        <v>0</v>
      </c>
      <c r="AE41" s="201">
        <v>0</v>
      </c>
      <c r="AF41" s="201">
        <v>0</v>
      </c>
      <c r="AG41" s="201">
        <v>23.61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-47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0.28000000000000003</v>
      </c>
      <c r="AW41" s="201">
        <v>0.17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32.72</v>
      </c>
      <c r="K42" s="201">
        <v>239.86</v>
      </c>
      <c r="L42" s="201">
        <v>10.85</v>
      </c>
      <c r="M42" s="201">
        <v>2.25</v>
      </c>
      <c r="N42" s="201">
        <v>1.87</v>
      </c>
      <c r="O42" s="201">
        <v>2.61</v>
      </c>
      <c r="P42" s="201">
        <v>1.06</v>
      </c>
      <c r="Q42" s="201">
        <v>4.17</v>
      </c>
      <c r="R42" s="201">
        <v>9.19</v>
      </c>
      <c r="S42" s="201">
        <v>5.43</v>
      </c>
      <c r="T42" s="201">
        <v>0.5</v>
      </c>
      <c r="U42" s="201">
        <v>2.08</v>
      </c>
      <c r="V42" s="201">
        <v>0.32</v>
      </c>
      <c r="W42" s="201">
        <v>0.66</v>
      </c>
      <c r="X42" s="201">
        <v>2.2000000000000002</v>
      </c>
      <c r="Y42" s="201">
        <v>0</v>
      </c>
      <c r="Z42" s="201">
        <v>3.7</v>
      </c>
      <c r="AA42" s="201">
        <v>14.29</v>
      </c>
      <c r="AB42" s="201">
        <v>0</v>
      </c>
      <c r="AC42" s="201">
        <v>2.4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-47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0.28000000000000003</v>
      </c>
      <c r="AW42" s="201">
        <v>0.17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32.72</v>
      </c>
      <c r="K43" s="201">
        <v>239.86</v>
      </c>
      <c r="L43" s="201">
        <v>10.85</v>
      </c>
      <c r="M43" s="201">
        <v>2.25</v>
      </c>
      <c r="N43" s="201">
        <v>1.87</v>
      </c>
      <c r="O43" s="201">
        <v>2.61</v>
      </c>
      <c r="P43" s="201">
        <v>1.06</v>
      </c>
      <c r="Q43" s="201">
        <v>0.34</v>
      </c>
      <c r="R43" s="201">
        <v>1.83</v>
      </c>
      <c r="S43" s="201">
        <v>1.06</v>
      </c>
      <c r="T43" s="201">
        <v>0.06</v>
      </c>
      <c r="U43" s="201">
        <v>2.08</v>
      </c>
      <c r="V43" s="201">
        <v>0.32</v>
      </c>
      <c r="W43" s="201">
        <v>0.66</v>
      </c>
      <c r="X43" s="201">
        <v>2.21</v>
      </c>
      <c r="Y43" s="201">
        <v>0</v>
      </c>
      <c r="Z43" s="201">
        <v>3.69</v>
      </c>
      <c r="AA43" s="201">
        <v>14.29</v>
      </c>
      <c r="AB43" s="201">
        <v>0</v>
      </c>
      <c r="AC43" s="201">
        <v>2.4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-47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0.28000000000000003</v>
      </c>
      <c r="AW43" s="201">
        <v>0.17</v>
      </c>
      <c r="AX43" s="201">
        <v>0.11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32.72</v>
      </c>
      <c r="K44" s="201">
        <v>239.86</v>
      </c>
      <c r="L44" s="201">
        <v>10.85</v>
      </c>
      <c r="M44" s="201">
        <v>2.25</v>
      </c>
      <c r="N44" s="201">
        <v>1.87</v>
      </c>
      <c r="O44" s="201">
        <v>2.61</v>
      </c>
      <c r="P44" s="201">
        <v>1.06</v>
      </c>
      <c r="Q44" s="201">
        <v>0.34</v>
      </c>
      <c r="R44" s="201">
        <v>0.67</v>
      </c>
      <c r="S44" s="201">
        <v>0.42</v>
      </c>
      <c r="T44" s="201">
        <v>0.05</v>
      </c>
      <c r="U44" s="201">
        <v>2.08</v>
      </c>
      <c r="V44" s="201">
        <v>0.32</v>
      </c>
      <c r="W44" s="201">
        <v>0.66</v>
      </c>
      <c r="X44" s="201">
        <v>2.21</v>
      </c>
      <c r="Y44" s="201">
        <v>0</v>
      </c>
      <c r="Z44" s="201">
        <v>3.69</v>
      </c>
      <c r="AA44" s="201">
        <v>14.29</v>
      </c>
      <c r="AB44" s="201">
        <v>0</v>
      </c>
      <c r="AC44" s="201">
        <v>2.4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-47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0.28000000000000003</v>
      </c>
      <c r="AW44" s="201">
        <v>0.17</v>
      </c>
      <c r="AX44" s="201">
        <v>0.11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32.72</v>
      </c>
      <c r="K45" s="201">
        <v>239.86</v>
      </c>
      <c r="L45" s="201">
        <v>10.85</v>
      </c>
      <c r="M45" s="201">
        <v>2.25</v>
      </c>
      <c r="N45" s="201">
        <v>1.87</v>
      </c>
      <c r="O45" s="201">
        <v>2.61</v>
      </c>
      <c r="P45" s="201">
        <v>1.06</v>
      </c>
      <c r="Q45" s="201">
        <v>0.34</v>
      </c>
      <c r="R45" s="201">
        <v>0.67</v>
      </c>
      <c r="S45" s="201">
        <v>0.42</v>
      </c>
      <c r="T45" s="201">
        <v>0.05</v>
      </c>
      <c r="U45" s="201">
        <v>2.08</v>
      </c>
      <c r="V45" s="201">
        <v>0.32</v>
      </c>
      <c r="W45" s="201">
        <v>0.66</v>
      </c>
      <c r="X45" s="201">
        <v>2.21</v>
      </c>
      <c r="Y45" s="201">
        <v>0</v>
      </c>
      <c r="Z45" s="201">
        <v>3.69</v>
      </c>
      <c r="AA45" s="201">
        <v>14.29</v>
      </c>
      <c r="AB45" s="201">
        <v>0</v>
      </c>
      <c r="AC45" s="201">
        <v>3.19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-47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0.28000000000000003</v>
      </c>
      <c r="AW45" s="201">
        <v>0.17</v>
      </c>
      <c r="AX45" s="201">
        <v>0.11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32.72</v>
      </c>
      <c r="K46" s="201">
        <v>239.86</v>
      </c>
      <c r="L46" s="201">
        <v>10.85</v>
      </c>
      <c r="M46" s="201">
        <v>2.25</v>
      </c>
      <c r="N46" s="201">
        <v>1.87</v>
      </c>
      <c r="O46" s="201">
        <v>2.61</v>
      </c>
      <c r="P46" s="201">
        <v>1.06</v>
      </c>
      <c r="Q46" s="201">
        <v>0.34</v>
      </c>
      <c r="R46" s="201">
        <v>0.67</v>
      </c>
      <c r="S46" s="201">
        <v>0.42</v>
      </c>
      <c r="T46" s="201">
        <v>0.05</v>
      </c>
      <c r="U46" s="201">
        <v>2.08</v>
      </c>
      <c r="V46" s="201">
        <v>0.32</v>
      </c>
      <c r="W46" s="201">
        <v>0.66</v>
      </c>
      <c r="X46" s="201">
        <v>2.21</v>
      </c>
      <c r="Y46" s="201">
        <v>0</v>
      </c>
      <c r="Z46" s="201">
        <v>3.69</v>
      </c>
      <c r="AA46" s="201">
        <v>14.29</v>
      </c>
      <c r="AB46" s="201">
        <v>0</v>
      </c>
      <c r="AC46" s="201">
        <v>3.19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-47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0.28000000000000003</v>
      </c>
      <c r="AW46" s="201">
        <v>0.17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32.72</v>
      </c>
      <c r="K47" s="201">
        <v>239.86</v>
      </c>
      <c r="L47" s="201">
        <v>10.85</v>
      </c>
      <c r="M47" s="201">
        <v>2.25</v>
      </c>
      <c r="N47" s="201">
        <v>1.87</v>
      </c>
      <c r="O47" s="201">
        <v>2.61</v>
      </c>
      <c r="P47" s="201">
        <v>1.06</v>
      </c>
      <c r="Q47" s="201">
        <v>0.34</v>
      </c>
      <c r="R47" s="201">
        <v>0.67</v>
      </c>
      <c r="S47" s="201">
        <v>0.42</v>
      </c>
      <c r="T47" s="201">
        <v>0.05</v>
      </c>
      <c r="U47" s="201">
        <v>2.08</v>
      </c>
      <c r="V47" s="201">
        <v>0.32</v>
      </c>
      <c r="W47" s="201">
        <v>0.66</v>
      </c>
      <c r="X47" s="201">
        <v>2.2200000000000002</v>
      </c>
      <c r="Y47" s="201">
        <v>0</v>
      </c>
      <c r="Z47" s="201">
        <v>3.69</v>
      </c>
      <c r="AA47" s="201">
        <v>14.29</v>
      </c>
      <c r="AB47" s="201">
        <v>0</v>
      </c>
      <c r="AC47" s="201">
        <v>3.19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-47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0.28000000000000003</v>
      </c>
      <c r="AW47" s="201">
        <v>0.17</v>
      </c>
      <c r="AX47" s="201">
        <v>0.11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32.72</v>
      </c>
      <c r="K48" s="201">
        <v>239.86</v>
      </c>
      <c r="L48" s="201">
        <v>10.85</v>
      </c>
      <c r="M48" s="201">
        <v>2.25</v>
      </c>
      <c r="N48" s="201">
        <v>1.87</v>
      </c>
      <c r="O48" s="201">
        <v>2.61</v>
      </c>
      <c r="P48" s="201">
        <v>1.06</v>
      </c>
      <c r="Q48" s="201">
        <v>0.34</v>
      </c>
      <c r="R48" s="201">
        <v>0.67</v>
      </c>
      <c r="S48" s="201">
        <v>0.42</v>
      </c>
      <c r="T48" s="201">
        <v>0.05</v>
      </c>
      <c r="U48" s="201">
        <v>2.08</v>
      </c>
      <c r="V48" s="201">
        <v>0.32</v>
      </c>
      <c r="W48" s="201">
        <v>0.66</v>
      </c>
      <c r="X48" s="201">
        <v>2.2200000000000002</v>
      </c>
      <c r="Y48" s="201">
        <v>0</v>
      </c>
      <c r="Z48" s="201">
        <v>3.69</v>
      </c>
      <c r="AA48" s="201">
        <v>14.29</v>
      </c>
      <c r="AB48" s="201">
        <v>0</v>
      </c>
      <c r="AC48" s="201">
        <v>3.19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-47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0.28000000000000003</v>
      </c>
      <c r="AW48" s="201">
        <v>0.17</v>
      </c>
      <c r="AX48" s="201">
        <v>0.11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32.72</v>
      </c>
      <c r="K49" s="201">
        <v>239.86</v>
      </c>
      <c r="L49" s="201">
        <v>10.85</v>
      </c>
      <c r="M49" s="201">
        <v>2.25</v>
      </c>
      <c r="N49" s="201">
        <v>1.87</v>
      </c>
      <c r="O49" s="201">
        <v>2.61</v>
      </c>
      <c r="P49" s="201">
        <v>1.06</v>
      </c>
      <c r="Q49" s="201">
        <v>0.34</v>
      </c>
      <c r="R49" s="201">
        <v>0.67</v>
      </c>
      <c r="S49" s="201">
        <v>0.42</v>
      </c>
      <c r="T49" s="201">
        <v>0.05</v>
      </c>
      <c r="U49" s="201">
        <v>2.08</v>
      </c>
      <c r="V49" s="201">
        <v>0.32</v>
      </c>
      <c r="W49" s="201">
        <v>0.66</v>
      </c>
      <c r="X49" s="201">
        <v>2.2200000000000002</v>
      </c>
      <c r="Y49" s="201">
        <v>0</v>
      </c>
      <c r="Z49" s="201">
        <v>3.69</v>
      </c>
      <c r="AA49" s="201">
        <v>14.29</v>
      </c>
      <c r="AB49" s="201">
        <v>0</v>
      </c>
      <c r="AC49" s="201">
        <v>3.19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-47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0.28000000000000003</v>
      </c>
      <c r="AW49" s="201">
        <v>0.17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32.72</v>
      </c>
      <c r="K50" s="201">
        <v>239.86</v>
      </c>
      <c r="L50" s="201">
        <v>10.85</v>
      </c>
      <c r="M50" s="201">
        <v>2.25</v>
      </c>
      <c r="N50" s="201">
        <v>1.87</v>
      </c>
      <c r="O50" s="201">
        <v>2.61</v>
      </c>
      <c r="P50" s="201">
        <v>1.06</v>
      </c>
      <c r="Q50" s="201">
        <v>0.34</v>
      </c>
      <c r="R50" s="201">
        <v>0.67</v>
      </c>
      <c r="S50" s="201">
        <v>0.42</v>
      </c>
      <c r="T50" s="201">
        <v>0.05</v>
      </c>
      <c r="U50" s="201">
        <v>2.08</v>
      </c>
      <c r="V50" s="201">
        <v>0.32</v>
      </c>
      <c r="W50" s="201">
        <v>0.66</v>
      </c>
      <c r="X50" s="201">
        <v>2.2000000000000002</v>
      </c>
      <c r="Y50" s="201">
        <v>0</v>
      </c>
      <c r="Z50" s="201">
        <v>3.69</v>
      </c>
      <c r="AA50" s="201">
        <v>14.29</v>
      </c>
      <c r="AB50" s="201">
        <v>0</v>
      </c>
      <c r="AC50" s="201">
        <v>3.19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-47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0.28000000000000003</v>
      </c>
      <c r="AW50" s="201">
        <v>0.17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32.72</v>
      </c>
      <c r="K51" s="201">
        <v>239.86</v>
      </c>
      <c r="L51" s="201">
        <v>10.85</v>
      </c>
      <c r="M51" s="201">
        <v>2.25</v>
      </c>
      <c r="N51" s="201">
        <v>1.87</v>
      </c>
      <c r="O51" s="201">
        <v>2.61</v>
      </c>
      <c r="P51" s="201">
        <v>1.06</v>
      </c>
      <c r="Q51" s="201">
        <v>0.34</v>
      </c>
      <c r="R51" s="201">
        <v>0.67</v>
      </c>
      <c r="S51" s="201">
        <v>0.42</v>
      </c>
      <c r="T51" s="201">
        <v>0.05</v>
      </c>
      <c r="U51" s="201">
        <v>2.08</v>
      </c>
      <c r="V51" s="201">
        <v>0.32</v>
      </c>
      <c r="W51" s="201">
        <v>0.66</v>
      </c>
      <c r="X51" s="201">
        <v>2.2200000000000002</v>
      </c>
      <c r="Y51" s="201">
        <v>0</v>
      </c>
      <c r="Z51" s="201">
        <v>3.69</v>
      </c>
      <c r="AA51" s="201">
        <v>14.29</v>
      </c>
      <c r="AB51" s="201">
        <v>0</v>
      </c>
      <c r="AC51" s="201">
        <v>3.19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-47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0.28000000000000003</v>
      </c>
      <c r="AW51" s="201">
        <v>0.17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32.72</v>
      </c>
      <c r="K52" s="201">
        <v>239.86</v>
      </c>
      <c r="L52" s="201">
        <v>10.85</v>
      </c>
      <c r="M52" s="201">
        <v>2.25</v>
      </c>
      <c r="N52" s="201">
        <v>1.87</v>
      </c>
      <c r="O52" s="201">
        <v>2.61</v>
      </c>
      <c r="P52" s="201">
        <v>1.06</v>
      </c>
      <c r="Q52" s="201">
        <v>0.34</v>
      </c>
      <c r="R52" s="201">
        <v>0.67</v>
      </c>
      <c r="S52" s="201">
        <v>0.42</v>
      </c>
      <c r="T52" s="201">
        <v>0.05</v>
      </c>
      <c r="U52" s="201">
        <v>2.08</v>
      </c>
      <c r="V52" s="201">
        <v>0.31</v>
      </c>
      <c r="W52" s="201">
        <v>0.66</v>
      </c>
      <c r="X52" s="201">
        <v>2.2000000000000002</v>
      </c>
      <c r="Y52" s="201">
        <v>0</v>
      </c>
      <c r="Z52" s="201">
        <v>3.69</v>
      </c>
      <c r="AA52" s="201">
        <v>14.29</v>
      </c>
      <c r="AB52" s="201">
        <v>0</v>
      </c>
      <c r="AC52" s="201">
        <v>3.19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-47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0.28000000000000003</v>
      </c>
      <c r="AW52" s="201">
        <v>0.17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32.72</v>
      </c>
      <c r="K53" s="201">
        <v>239.86</v>
      </c>
      <c r="L53" s="201">
        <v>10.85</v>
      </c>
      <c r="M53" s="201">
        <v>2.25</v>
      </c>
      <c r="N53" s="201">
        <v>1.87</v>
      </c>
      <c r="O53" s="201">
        <v>2.61</v>
      </c>
      <c r="P53" s="201">
        <v>1.06</v>
      </c>
      <c r="Q53" s="201">
        <v>0.34</v>
      </c>
      <c r="R53" s="201">
        <v>0.67</v>
      </c>
      <c r="S53" s="201">
        <v>0.42</v>
      </c>
      <c r="T53" s="201">
        <v>0.05</v>
      </c>
      <c r="U53" s="201">
        <v>2.08</v>
      </c>
      <c r="V53" s="201">
        <v>0.31</v>
      </c>
      <c r="W53" s="201">
        <v>0.66</v>
      </c>
      <c r="X53" s="201">
        <v>2.2200000000000002</v>
      </c>
      <c r="Y53" s="201">
        <v>0</v>
      </c>
      <c r="Z53" s="201">
        <v>3.69</v>
      </c>
      <c r="AA53" s="201">
        <v>14.29</v>
      </c>
      <c r="AB53" s="201">
        <v>0</v>
      </c>
      <c r="AC53" s="201">
        <v>3.19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-47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0.28000000000000003</v>
      </c>
      <c r="AW53" s="201">
        <v>0.17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32.72</v>
      </c>
      <c r="K54" s="201">
        <v>239.86</v>
      </c>
      <c r="L54" s="201">
        <v>10.85</v>
      </c>
      <c r="M54" s="201">
        <v>2.25</v>
      </c>
      <c r="N54" s="201">
        <v>1.87</v>
      </c>
      <c r="O54" s="201">
        <v>2.61</v>
      </c>
      <c r="P54" s="201">
        <v>1.06</v>
      </c>
      <c r="Q54" s="201">
        <v>0.34</v>
      </c>
      <c r="R54" s="201">
        <v>0.67</v>
      </c>
      <c r="S54" s="201">
        <v>0.42</v>
      </c>
      <c r="T54" s="201">
        <v>0.05</v>
      </c>
      <c r="U54" s="201">
        <v>2.08</v>
      </c>
      <c r="V54" s="201">
        <v>0.31</v>
      </c>
      <c r="W54" s="201">
        <v>0.66</v>
      </c>
      <c r="X54" s="201">
        <v>2.2000000000000002</v>
      </c>
      <c r="Y54" s="201">
        <v>0</v>
      </c>
      <c r="Z54" s="201">
        <v>3.69</v>
      </c>
      <c r="AA54" s="201">
        <v>14.29</v>
      </c>
      <c r="AB54" s="201">
        <v>0</v>
      </c>
      <c r="AC54" s="201">
        <v>3.19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-47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0.28000000000000003</v>
      </c>
      <c r="AW54" s="201">
        <v>0.17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32.72</v>
      </c>
      <c r="K55" s="201">
        <v>239.86</v>
      </c>
      <c r="L55" s="201">
        <v>10.85</v>
      </c>
      <c r="M55" s="201">
        <v>2.25</v>
      </c>
      <c r="N55" s="201">
        <v>1.87</v>
      </c>
      <c r="O55" s="201">
        <v>2.61</v>
      </c>
      <c r="P55" s="201">
        <v>1.06</v>
      </c>
      <c r="Q55" s="201">
        <v>0.34</v>
      </c>
      <c r="R55" s="201">
        <v>0.67</v>
      </c>
      <c r="S55" s="201">
        <v>0.42</v>
      </c>
      <c r="T55" s="201">
        <v>0.05</v>
      </c>
      <c r="U55" s="201">
        <v>2.08</v>
      </c>
      <c r="V55" s="201">
        <v>0.31</v>
      </c>
      <c r="W55" s="201">
        <v>0.66</v>
      </c>
      <c r="X55" s="201">
        <v>2.2200000000000002</v>
      </c>
      <c r="Y55" s="201">
        <v>0</v>
      </c>
      <c r="Z55" s="201">
        <v>3.69</v>
      </c>
      <c r="AA55" s="201">
        <v>14.29</v>
      </c>
      <c r="AB55" s="201">
        <v>0</v>
      </c>
      <c r="AC55" s="201">
        <v>3.19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-47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0.28000000000000003</v>
      </c>
      <c r="AW55" s="201">
        <v>0.17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32.72</v>
      </c>
      <c r="K56" s="201">
        <v>239.86</v>
      </c>
      <c r="L56" s="201">
        <v>10.85</v>
      </c>
      <c r="M56" s="201">
        <v>2.25</v>
      </c>
      <c r="N56" s="201">
        <v>1.87</v>
      </c>
      <c r="O56" s="201">
        <v>2.61</v>
      </c>
      <c r="P56" s="201">
        <v>1.06</v>
      </c>
      <c r="Q56" s="201">
        <v>0.34</v>
      </c>
      <c r="R56" s="201">
        <v>0.67</v>
      </c>
      <c r="S56" s="201">
        <v>0.42</v>
      </c>
      <c r="T56" s="201">
        <v>0.05</v>
      </c>
      <c r="U56" s="201">
        <v>2.08</v>
      </c>
      <c r="V56" s="201">
        <v>0.31</v>
      </c>
      <c r="W56" s="201">
        <v>0.66</v>
      </c>
      <c r="X56" s="201">
        <v>2.2200000000000002</v>
      </c>
      <c r="Y56" s="201">
        <v>0</v>
      </c>
      <c r="Z56" s="201">
        <v>20.03</v>
      </c>
      <c r="AA56" s="201">
        <v>14.29</v>
      </c>
      <c r="AB56" s="201">
        <v>0</v>
      </c>
      <c r="AC56" s="201">
        <v>3.19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-47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0.28000000000000003</v>
      </c>
      <c r="AW56" s="201">
        <v>0.17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32.72</v>
      </c>
      <c r="K57" s="201">
        <v>239.86</v>
      </c>
      <c r="L57" s="201">
        <v>10.85</v>
      </c>
      <c r="M57" s="201">
        <v>2.25</v>
      </c>
      <c r="N57" s="201">
        <v>1.87</v>
      </c>
      <c r="O57" s="201">
        <v>2.61</v>
      </c>
      <c r="P57" s="201">
        <v>1.06</v>
      </c>
      <c r="Q57" s="201">
        <v>0.34</v>
      </c>
      <c r="R57" s="201">
        <v>0.67</v>
      </c>
      <c r="S57" s="201">
        <v>0.41</v>
      </c>
      <c r="T57" s="201">
        <v>0.05</v>
      </c>
      <c r="U57" s="201">
        <v>2.08</v>
      </c>
      <c r="V57" s="201">
        <v>0.31</v>
      </c>
      <c r="W57" s="201">
        <v>1</v>
      </c>
      <c r="X57" s="201">
        <v>2.2000000000000002</v>
      </c>
      <c r="Y57" s="201">
        <v>0</v>
      </c>
      <c r="Z57" s="201">
        <v>3.69</v>
      </c>
      <c r="AA57" s="201">
        <v>20.29</v>
      </c>
      <c r="AB57" s="201">
        <v>0</v>
      </c>
      <c r="AC57" s="201">
        <v>3.19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-47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0.28000000000000003</v>
      </c>
      <c r="AW57" s="201">
        <v>0.17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32.72</v>
      </c>
      <c r="K58" s="201">
        <v>174.17</v>
      </c>
      <c r="L58" s="201">
        <v>10.85</v>
      </c>
      <c r="M58" s="201">
        <v>2.25</v>
      </c>
      <c r="N58" s="201">
        <v>1.87</v>
      </c>
      <c r="O58" s="201">
        <v>2.61</v>
      </c>
      <c r="P58" s="201">
        <v>1.06</v>
      </c>
      <c r="Q58" s="201">
        <v>0.34</v>
      </c>
      <c r="R58" s="201">
        <v>0.67</v>
      </c>
      <c r="S58" s="201">
        <v>0.41</v>
      </c>
      <c r="T58" s="201">
        <v>0.05</v>
      </c>
      <c r="U58" s="201">
        <v>2.08</v>
      </c>
      <c r="V58" s="201">
        <v>0.31</v>
      </c>
      <c r="W58" s="201">
        <v>0.66</v>
      </c>
      <c r="X58" s="201">
        <v>2.2000000000000002</v>
      </c>
      <c r="Y58" s="201">
        <v>0</v>
      </c>
      <c r="Z58" s="201">
        <v>3.69</v>
      </c>
      <c r="AA58" s="201">
        <v>20.29</v>
      </c>
      <c r="AB58" s="201">
        <v>0</v>
      </c>
      <c r="AC58" s="201">
        <v>3.19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-47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0.28000000000000003</v>
      </c>
      <c r="AW58" s="201">
        <v>0.17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32.119999999999997</v>
      </c>
      <c r="K59" s="201">
        <v>125.87</v>
      </c>
      <c r="L59" s="201">
        <v>10.85</v>
      </c>
      <c r="M59" s="201">
        <v>2.25</v>
      </c>
      <c r="N59" s="201">
        <v>1.87</v>
      </c>
      <c r="O59" s="201">
        <v>2.61</v>
      </c>
      <c r="P59" s="201">
        <v>1.06</v>
      </c>
      <c r="Q59" s="201">
        <v>0.34</v>
      </c>
      <c r="R59" s="201">
        <v>0.67</v>
      </c>
      <c r="S59" s="201">
        <v>0.41</v>
      </c>
      <c r="T59" s="201">
        <v>0.05</v>
      </c>
      <c r="U59" s="201">
        <v>2.08</v>
      </c>
      <c r="V59" s="201">
        <v>0.31</v>
      </c>
      <c r="W59" s="201">
        <v>0.66</v>
      </c>
      <c r="X59" s="201">
        <v>2.2000000000000002</v>
      </c>
      <c r="Y59" s="201">
        <v>0</v>
      </c>
      <c r="Z59" s="201">
        <v>3.69</v>
      </c>
      <c r="AA59" s="201">
        <v>1.35</v>
      </c>
      <c r="AB59" s="201">
        <v>0</v>
      </c>
      <c r="AC59" s="201">
        <v>3.19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-47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0.17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32.119999999999997</v>
      </c>
      <c r="K60" s="201">
        <v>77.569999999999993</v>
      </c>
      <c r="L60" s="201">
        <v>10.85</v>
      </c>
      <c r="M60" s="201">
        <v>2.25</v>
      </c>
      <c r="N60" s="201">
        <v>1.87</v>
      </c>
      <c r="O60" s="201">
        <v>2.61</v>
      </c>
      <c r="P60" s="201">
        <v>1.06</v>
      </c>
      <c r="Q60" s="201">
        <v>0.34</v>
      </c>
      <c r="R60" s="201">
        <v>0.68</v>
      </c>
      <c r="S60" s="201">
        <v>0.41</v>
      </c>
      <c r="T60" s="201">
        <v>0.05</v>
      </c>
      <c r="U60" s="201">
        <v>2.08</v>
      </c>
      <c r="V60" s="201">
        <v>0.31</v>
      </c>
      <c r="W60" s="201">
        <v>0.66</v>
      </c>
      <c r="X60" s="201">
        <v>2.2000000000000002</v>
      </c>
      <c r="Y60" s="201">
        <v>0</v>
      </c>
      <c r="Z60" s="201">
        <v>3.69</v>
      </c>
      <c r="AA60" s="201">
        <v>1.35</v>
      </c>
      <c r="AB60" s="201">
        <v>0</v>
      </c>
      <c r="AC60" s="201">
        <v>3.19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-47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0.17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32.119999999999997</v>
      </c>
      <c r="K61" s="201">
        <v>17.41</v>
      </c>
      <c r="L61" s="201">
        <v>0.62</v>
      </c>
      <c r="M61" s="201">
        <v>2.25</v>
      </c>
      <c r="N61" s="201">
        <v>1.87</v>
      </c>
      <c r="O61" s="201">
        <v>2.61</v>
      </c>
      <c r="P61" s="201">
        <v>1.06</v>
      </c>
      <c r="Q61" s="201">
        <v>0.5</v>
      </c>
      <c r="R61" s="201">
        <v>0.68</v>
      </c>
      <c r="S61" s="201">
        <v>0.41</v>
      </c>
      <c r="T61" s="201">
        <v>0.05</v>
      </c>
      <c r="U61" s="201">
        <v>2.08</v>
      </c>
      <c r="V61" s="201">
        <v>0.31</v>
      </c>
      <c r="W61" s="201">
        <v>0.66</v>
      </c>
      <c r="X61" s="201">
        <v>2.2000000000000002</v>
      </c>
      <c r="Y61" s="201">
        <v>0</v>
      </c>
      <c r="Z61" s="201">
        <v>3.69</v>
      </c>
      <c r="AA61" s="201">
        <v>1.35</v>
      </c>
      <c r="AB61" s="201">
        <v>0</v>
      </c>
      <c r="AC61" s="201">
        <v>3.19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-47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0.17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32.119999999999997</v>
      </c>
      <c r="K62" s="201">
        <v>17.41</v>
      </c>
      <c r="L62" s="201">
        <v>0.62</v>
      </c>
      <c r="M62" s="201">
        <v>2.25</v>
      </c>
      <c r="N62" s="201">
        <v>1.87</v>
      </c>
      <c r="O62" s="201">
        <v>2.61</v>
      </c>
      <c r="P62" s="201">
        <v>1.06</v>
      </c>
      <c r="Q62" s="201">
        <v>0.34</v>
      </c>
      <c r="R62" s="201">
        <v>0.68</v>
      </c>
      <c r="S62" s="201">
        <v>0.41</v>
      </c>
      <c r="T62" s="201">
        <v>0.05</v>
      </c>
      <c r="U62" s="201">
        <v>2.08</v>
      </c>
      <c r="V62" s="201">
        <v>0.31</v>
      </c>
      <c r="W62" s="201">
        <v>0.66</v>
      </c>
      <c r="X62" s="201">
        <v>2.2000000000000002</v>
      </c>
      <c r="Y62" s="201">
        <v>0</v>
      </c>
      <c r="Z62" s="201">
        <v>3.69</v>
      </c>
      <c r="AA62" s="201">
        <v>1.35</v>
      </c>
      <c r="AB62" s="201">
        <v>0</v>
      </c>
      <c r="AC62" s="201">
        <v>3.19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-130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0.17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32.119999999999997</v>
      </c>
      <c r="K63" s="201">
        <v>17.420000000000002</v>
      </c>
      <c r="L63" s="201">
        <v>0.62</v>
      </c>
      <c r="M63" s="201">
        <v>2.25</v>
      </c>
      <c r="N63" s="201">
        <v>1.87</v>
      </c>
      <c r="O63" s="201">
        <v>2.61</v>
      </c>
      <c r="P63" s="201">
        <v>1.06</v>
      </c>
      <c r="Q63" s="201">
        <v>0.34</v>
      </c>
      <c r="R63" s="201">
        <v>0.68</v>
      </c>
      <c r="S63" s="201">
        <v>0.41</v>
      </c>
      <c r="T63" s="201">
        <v>0.05</v>
      </c>
      <c r="U63" s="201">
        <v>2.08</v>
      </c>
      <c r="V63" s="201">
        <v>0.31</v>
      </c>
      <c r="W63" s="201">
        <v>0.66</v>
      </c>
      <c r="X63" s="201">
        <v>2.2000000000000002</v>
      </c>
      <c r="Y63" s="201">
        <v>0</v>
      </c>
      <c r="Z63" s="201">
        <v>3.69</v>
      </c>
      <c r="AA63" s="201">
        <v>1.35</v>
      </c>
      <c r="AB63" s="201">
        <v>0</v>
      </c>
      <c r="AC63" s="201">
        <v>3.19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-190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0.17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32.119999999999997</v>
      </c>
      <c r="K64" s="201">
        <v>17.420000000000002</v>
      </c>
      <c r="L64" s="201">
        <v>0.62</v>
      </c>
      <c r="M64" s="201">
        <v>2.25</v>
      </c>
      <c r="N64" s="201">
        <v>1.87</v>
      </c>
      <c r="O64" s="201">
        <v>2.61</v>
      </c>
      <c r="P64" s="201">
        <v>1.06</v>
      </c>
      <c r="Q64" s="201">
        <v>0.28999999999999998</v>
      </c>
      <c r="R64" s="201">
        <v>0.68</v>
      </c>
      <c r="S64" s="201">
        <v>0.41</v>
      </c>
      <c r="T64" s="201">
        <v>0.05</v>
      </c>
      <c r="U64" s="201">
        <v>2.08</v>
      </c>
      <c r="V64" s="201">
        <v>0.31</v>
      </c>
      <c r="W64" s="201">
        <v>0.66</v>
      </c>
      <c r="X64" s="201">
        <v>2.2000000000000002</v>
      </c>
      <c r="Y64" s="201">
        <v>0</v>
      </c>
      <c r="Z64" s="201">
        <v>3.69</v>
      </c>
      <c r="AA64" s="201">
        <v>1.35</v>
      </c>
      <c r="AB64" s="201">
        <v>0</v>
      </c>
      <c r="AC64" s="201">
        <v>3.19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-240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0.17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32.119999999999997</v>
      </c>
      <c r="K65" s="201">
        <v>17.420000000000002</v>
      </c>
      <c r="L65" s="201">
        <v>0.61</v>
      </c>
      <c r="M65" s="201">
        <v>2.25</v>
      </c>
      <c r="N65" s="201">
        <v>1.87</v>
      </c>
      <c r="O65" s="201">
        <v>2.61</v>
      </c>
      <c r="P65" s="201">
        <v>1.06</v>
      </c>
      <c r="Q65" s="201">
        <v>0.34</v>
      </c>
      <c r="R65" s="201">
        <v>0.68</v>
      </c>
      <c r="S65" s="201">
        <v>0.41</v>
      </c>
      <c r="T65" s="201">
        <v>0.05</v>
      </c>
      <c r="U65" s="201">
        <v>2.08</v>
      </c>
      <c r="V65" s="201">
        <v>0.31</v>
      </c>
      <c r="W65" s="201">
        <v>0.66</v>
      </c>
      <c r="X65" s="201">
        <v>2.2000000000000002</v>
      </c>
      <c r="Y65" s="201">
        <v>0</v>
      </c>
      <c r="Z65" s="201">
        <v>4.17</v>
      </c>
      <c r="AA65" s="201">
        <v>1.35</v>
      </c>
      <c r="AB65" s="201">
        <v>0</v>
      </c>
      <c r="AC65" s="201">
        <v>3.19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-290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0.17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32.119999999999997</v>
      </c>
      <c r="K66" s="201">
        <v>17.420000000000002</v>
      </c>
      <c r="L66" s="201">
        <v>0.61</v>
      </c>
      <c r="M66" s="201">
        <v>2.25</v>
      </c>
      <c r="N66" s="201">
        <v>1.87</v>
      </c>
      <c r="O66" s="201">
        <v>2.61</v>
      </c>
      <c r="P66" s="201">
        <v>1.06</v>
      </c>
      <c r="Q66" s="201">
        <v>0.34</v>
      </c>
      <c r="R66" s="201">
        <v>0.68</v>
      </c>
      <c r="S66" s="201">
        <v>0.41</v>
      </c>
      <c r="T66" s="201">
        <v>0.05</v>
      </c>
      <c r="U66" s="201">
        <v>2.08</v>
      </c>
      <c r="V66" s="201">
        <v>0.31</v>
      </c>
      <c r="W66" s="201">
        <v>0.66</v>
      </c>
      <c r="X66" s="201">
        <v>2.2000000000000002</v>
      </c>
      <c r="Y66" s="201">
        <v>0</v>
      </c>
      <c r="Z66" s="201">
        <v>4.17</v>
      </c>
      <c r="AA66" s="201">
        <v>1.35</v>
      </c>
      <c r="AB66" s="201">
        <v>0</v>
      </c>
      <c r="AC66" s="201">
        <v>3.19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-290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0.17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32.119999999999997</v>
      </c>
      <c r="K67" s="201">
        <v>17.420000000000002</v>
      </c>
      <c r="L67" s="201">
        <v>0.61</v>
      </c>
      <c r="M67" s="201">
        <v>2.25</v>
      </c>
      <c r="N67" s="201">
        <v>1.87</v>
      </c>
      <c r="O67" s="201">
        <v>2.61</v>
      </c>
      <c r="P67" s="201">
        <v>1.06</v>
      </c>
      <c r="Q67" s="201">
        <v>0.34</v>
      </c>
      <c r="R67" s="201">
        <v>0.68</v>
      </c>
      <c r="S67" s="201">
        <v>0.41</v>
      </c>
      <c r="T67" s="201">
        <v>0.05</v>
      </c>
      <c r="U67" s="201">
        <v>2.08</v>
      </c>
      <c r="V67" s="201">
        <v>0.31</v>
      </c>
      <c r="W67" s="201">
        <v>0.66</v>
      </c>
      <c r="X67" s="201">
        <v>2.2000000000000002</v>
      </c>
      <c r="Y67" s="201">
        <v>0</v>
      </c>
      <c r="Z67" s="201">
        <v>4.17</v>
      </c>
      <c r="AA67" s="201">
        <v>1.35</v>
      </c>
      <c r="AB67" s="201">
        <v>0</v>
      </c>
      <c r="AC67" s="201">
        <v>3.19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-32.35</v>
      </c>
      <c r="AL67" s="201">
        <v>0</v>
      </c>
      <c r="AM67" s="201">
        <v>0</v>
      </c>
      <c r="AN67" s="201">
        <v>0</v>
      </c>
      <c r="AO67" s="201">
        <v>-142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0.17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32.119999999999997</v>
      </c>
      <c r="K68" s="201">
        <v>17.420000000000002</v>
      </c>
      <c r="L68" s="201">
        <v>0.61</v>
      </c>
      <c r="M68" s="201">
        <v>2.25</v>
      </c>
      <c r="N68" s="201">
        <v>1.87</v>
      </c>
      <c r="O68" s="201">
        <v>2.61</v>
      </c>
      <c r="P68" s="201">
        <v>1.06</v>
      </c>
      <c r="Q68" s="201">
        <v>0.34</v>
      </c>
      <c r="R68" s="201">
        <v>0.68</v>
      </c>
      <c r="S68" s="201">
        <v>0.41</v>
      </c>
      <c r="T68" s="201">
        <v>0.05</v>
      </c>
      <c r="U68" s="201">
        <v>2.08</v>
      </c>
      <c r="V68" s="201">
        <v>0.31</v>
      </c>
      <c r="W68" s="201">
        <v>0.66</v>
      </c>
      <c r="X68" s="201">
        <v>2.2000000000000002</v>
      </c>
      <c r="Y68" s="201">
        <v>0</v>
      </c>
      <c r="Z68" s="201">
        <v>4.17</v>
      </c>
      <c r="AA68" s="201">
        <v>1.35</v>
      </c>
      <c r="AB68" s="201">
        <v>0</v>
      </c>
      <c r="AC68" s="201">
        <v>3.19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-32.35</v>
      </c>
      <c r="AL68" s="201">
        <v>0</v>
      </c>
      <c r="AM68" s="201">
        <v>0</v>
      </c>
      <c r="AN68" s="201">
        <v>0</v>
      </c>
      <c r="AO68" s="201">
        <v>-150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0.17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32.119999999999997</v>
      </c>
      <c r="K69" s="201">
        <v>17.420000000000002</v>
      </c>
      <c r="L69" s="201">
        <v>0.61</v>
      </c>
      <c r="M69" s="201">
        <v>2.25</v>
      </c>
      <c r="N69" s="201">
        <v>1.87</v>
      </c>
      <c r="O69" s="201">
        <v>2.61</v>
      </c>
      <c r="P69" s="201">
        <v>1.06</v>
      </c>
      <c r="Q69" s="201">
        <v>0.34</v>
      </c>
      <c r="R69" s="201">
        <v>0.68</v>
      </c>
      <c r="S69" s="201">
        <v>0.41</v>
      </c>
      <c r="T69" s="201">
        <v>0.05</v>
      </c>
      <c r="U69" s="201">
        <v>2.08</v>
      </c>
      <c r="V69" s="201">
        <v>0.31</v>
      </c>
      <c r="W69" s="201">
        <v>0.66</v>
      </c>
      <c r="X69" s="201">
        <v>2.2000000000000002</v>
      </c>
      <c r="Y69" s="201">
        <v>0</v>
      </c>
      <c r="Z69" s="201">
        <v>4.17</v>
      </c>
      <c r="AA69" s="201">
        <v>1.35</v>
      </c>
      <c r="AB69" s="201">
        <v>0</v>
      </c>
      <c r="AC69" s="201">
        <v>3.19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-156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0.17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32.119999999999997</v>
      </c>
      <c r="K70" s="201">
        <v>17.420000000000002</v>
      </c>
      <c r="L70" s="201">
        <v>0.61</v>
      </c>
      <c r="M70" s="201">
        <v>2.25</v>
      </c>
      <c r="N70" s="201">
        <v>1.87</v>
      </c>
      <c r="O70" s="201">
        <v>2.61</v>
      </c>
      <c r="P70" s="201">
        <v>1.06</v>
      </c>
      <c r="Q70" s="201">
        <v>0.34</v>
      </c>
      <c r="R70" s="201">
        <v>0.68</v>
      </c>
      <c r="S70" s="201">
        <v>0.41</v>
      </c>
      <c r="T70" s="201">
        <v>0.05</v>
      </c>
      <c r="U70" s="201">
        <v>2.08</v>
      </c>
      <c r="V70" s="201">
        <v>0.31</v>
      </c>
      <c r="W70" s="201">
        <v>0.66</v>
      </c>
      <c r="X70" s="201">
        <v>2.2000000000000002</v>
      </c>
      <c r="Y70" s="201">
        <v>0</v>
      </c>
      <c r="Z70" s="201">
        <v>4.17</v>
      </c>
      <c r="AA70" s="201">
        <v>1.35</v>
      </c>
      <c r="AB70" s="201">
        <v>0</v>
      </c>
      <c r="AC70" s="201">
        <v>3.19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-137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0.17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31.51</v>
      </c>
      <c r="K71" s="201">
        <v>17.420000000000002</v>
      </c>
      <c r="L71" s="201">
        <v>0.62</v>
      </c>
      <c r="M71" s="201">
        <v>2.25</v>
      </c>
      <c r="N71" s="201">
        <v>1.87</v>
      </c>
      <c r="O71" s="201">
        <v>2.61</v>
      </c>
      <c r="P71" s="201">
        <v>1.06</v>
      </c>
      <c r="Q71" s="201">
        <v>0.34</v>
      </c>
      <c r="R71" s="201">
        <v>0.68</v>
      </c>
      <c r="S71" s="201">
        <v>0.41</v>
      </c>
      <c r="T71" s="201">
        <v>0.05</v>
      </c>
      <c r="U71" s="201">
        <v>2.1</v>
      </c>
      <c r="V71" s="201">
        <v>0.31</v>
      </c>
      <c r="W71" s="201">
        <v>0.66</v>
      </c>
      <c r="X71" s="201">
        <v>2.2000000000000002</v>
      </c>
      <c r="Y71" s="201">
        <v>0</v>
      </c>
      <c r="Z71" s="201">
        <v>4.17</v>
      </c>
      <c r="AA71" s="201">
        <v>1.35</v>
      </c>
      <c r="AB71" s="201">
        <v>0</v>
      </c>
      <c r="AC71" s="201">
        <v>3.19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-115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0.17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31.51</v>
      </c>
      <c r="K72" s="201">
        <v>17.420000000000002</v>
      </c>
      <c r="L72" s="201">
        <v>0.62</v>
      </c>
      <c r="M72" s="201">
        <v>2.25</v>
      </c>
      <c r="N72" s="201">
        <v>1.87</v>
      </c>
      <c r="O72" s="201">
        <v>2.61</v>
      </c>
      <c r="P72" s="201">
        <v>1.06</v>
      </c>
      <c r="Q72" s="201">
        <v>0.34</v>
      </c>
      <c r="R72" s="201">
        <v>0.68</v>
      </c>
      <c r="S72" s="201">
        <v>0.41</v>
      </c>
      <c r="T72" s="201">
        <v>0.05</v>
      </c>
      <c r="U72" s="201">
        <v>2.1</v>
      </c>
      <c r="V72" s="201">
        <v>0.31</v>
      </c>
      <c r="W72" s="201">
        <v>0.66</v>
      </c>
      <c r="X72" s="201">
        <v>2.2000000000000002</v>
      </c>
      <c r="Y72" s="201">
        <v>0</v>
      </c>
      <c r="Z72" s="201">
        <v>4.17</v>
      </c>
      <c r="AA72" s="201">
        <v>1.35</v>
      </c>
      <c r="AB72" s="201">
        <v>0</v>
      </c>
      <c r="AC72" s="201">
        <v>3.19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-96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0.17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31.51</v>
      </c>
      <c r="K73" s="201">
        <v>17.420000000000002</v>
      </c>
      <c r="L73" s="201">
        <v>0</v>
      </c>
      <c r="M73" s="201">
        <v>2.25</v>
      </c>
      <c r="N73" s="201">
        <v>1.87</v>
      </c>
      <c r="O73" s="201">
        <v>2.61</v>
      </c>
      <c r="P73" s="201">
        <v>1.06</v>
      </c>
      <c r="Q73" s="201">
        <v>0.34</v>
      </c>
      <c r="R73" s="201">
        <v>0.68</v>
      </c>
      <c r="S73" s="201">
        <v>0.41</v>
      </c>
      <c r="T73" s="201">
        <v>0.05</v>
      </c>
      <c r="U73" s="201">
        <v>2.1</v>
      </c>
      <c r="V73" s="201">
        <v>0.31</v>
      </c>
      <c r="W73" s="201">
        <v>0.66</v>
      </c>
      <c r="X73" s="201">
        <v>2.2000000000000002</v>
      </c>
      <c r="Y73" s="201">
        <v>0</v>
      </c>
      <c r="Z73" s="201">
        <v>4.17</v>
      </c>
      <c r="AA73" s="201">
        <v>1.35</v>
      </c>
      <c r="AB73" s="201">
        <v>0</v>
      </c>
      <c r="AC73" s="201">
        <v>3.19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-52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0.17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31.51</v>
      </c>
      <c r="K74" s="201">
        <v>17.420000000000002</v>
      </c>
      <c r="L74" s="201">
        <v>0.62</v>
      </c>
      <c r="M74" s="201">
        <v>2.25</v>
      </c>
      <c r="N74" s="201">
        <v>1.87</v>
      </c>
      <c r="O74" s="201">
        <v>2.61</v>
      </c>
      <c r="P74" s="201">
        <v>1.06</v>
      </c>
      <c r="Q74" s="201">
        <v>0.34</v>
      </c>
      <c r="R74" s="201">
        <v>0.68</v>
      </c>
      <c r="S74" s="201">
        <v>0.41</v>
      </c>
      <c r="T74" s="201">
        <v>0.05</v>
      </c>
      <c r="U74" s="201">
        <v>2.1</v>
      </c>
      <c r="V74" s="201">
        <v>0.31</v>
      </c>
      <c r="W74" s="201">
        <v>0.66</v>
      </c>
      <c r="X74" s="201">
        <v>2.2000000000000002</v>
      </c>
      <c r="Y74" s="201">
        <v>0</v>
      </c>
      <c r="Z74" s="201">
        <v>4.17</v>
      </c>
      <c r="AA74" s="201">
        <v>1.35</v>
      </c>
      <c r="AB74" s="201">
        <v>0</v>
      </c>
      <c r="AC74" s="201">
        <v>3.19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-40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0.17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21.82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31.51</v>
      </c>
      <c r="K75" s="201">
        <v>17.420000000000002</v>
      </c>
      <c r="L75" s="201">
        <v>0.62</v>
      </c>
      <c r="M75" s="201">
        <v>2.25</v>
      </c>
      <c r="N75" s="201">
        <v>1.87</v>
      </c>
      <c r="O75" s="201">
        <v>2.61</v>
      </c>
      <c r="P75" s="201">
        <v>1.06</v>
      </c>
      <c r="Q75" s="201">
        <v>0.34</v>
      </c>
      <c r="R75" s="201">
        <v>0.68</v>
      </c>
      <c r="S75" s="201">
        <v>0.41</v>
      </c>
      <c r="T75" s="201">
        <v>0.05</v>
      </c>
      <c r="U75" s="201">
        <v>2.1</v>
      </c>
      <c r="V75" s="201">
        <v>0.31</v>
      </c>
      <c r="W75" s="201">
        <v>0.66</v>
      </c>
      <c r="X75" s="201">
        <v>2.2000000000000002</v>
      </c>
      <c r="Y75" s="201">
        <v>0</v>
      </c>
      <c r="Z75" s="201">
        <v>4.17</v>
      </c>
      <c r="AA75" s="201">
        <v>1.35</v>
      </c>
      <c r="AB75" s="201">
        <v>0</v>
      </c>
      <c r="AC75" s="201">
        <v>3.19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-123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0.17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31.51</v>
      </c>
      <c r="K76" s="201">
        <v>17.420000000000002</v>
      </c>
      <c r="L76" s="201">
        <v>0.61</v>
      </c>
      <c r="M76" s="201">
        <v>2.25</v>
      </c>
      <c r="N76" s="201">
        <v>1.87</v>
      </c>
      <c r="O76" s="201">
        <v>2.61</v>
      </c>
      <c r="P76" s="201">
        <v>1.06</v>
      </c>
      <c r="Q76" s="201">
        <v>0.34</v>
      </c>
      <c r="R76" s="201">
        <v>0.68</v>
      </c>
      <c r="S76" s="201">
        <v>0.41</v>
      </c>
      <c r="T76" s="201">
        <v>0.05</v>
      </c>
      <c r="U76" s="201">
        <v>2.1</v>
      </c>
      <c r="V76" s="201">
        <v>0.31</v>
      </c>
      <c r="W76" s="201">
        <v>0.52</v>
      </c>
      <c r="X76" s="201">
        <v>2.2000000000000002</v>
      </c>
      <c r="Y76" s="201">
        <v>0</v>
      </c>
      <c r="Z76" s="201">
        <v>4.17</v>
      </c>
      <c r="AA76" s="201">
        <v>1.35</v>
      </c>
      <c r="AB76" s="201">
        <v>0</v>
      </c>
      <c r="AC76" s="201">
        <v>3.19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-123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0.17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31.51</v>
      </c>
      <c r="K77" s="201">
        <v>17.420000000000002</v>
      </c>
      <c r="L77" s="201">
        <v>0.61</v>
      </c>
      <c r="M77" s="201">
        <v>2.25</v>
      </c>
      <c r="N77" s="201">
        <v>1.87</v>
      </c>
      <c r="O77" s="201">
        <v>2.61</v>
      </c>
      <c r="P77" s="201">
        <v>1.06</v>
      </c>
      <c r="Q77" s="201">
        <v>0.34</v>
      </c>
      <c r="R77" s="201">
        <v>0.68</v>
      </c>
      <c r="S77" s="201">
        <v>0.41</v>
      </c>
      <c r="T77" s="201">
        <v>0.05</v>
      </c>
      <c r="U77" s="201">
        <v>2.1</v>
      </c>
      <c r="V77" s="201">
        <v>0.31</v>
      </c>
      <c r="W77" s="201">
        <v>0.52</v>
      </c>
      <c r="X77" s="201">
        <v>2.2000000000000002</v>
      </c>
      <c r="Y77" s="201">
        <v>0</v>
      </c>
      <c r="Z77" s="201">
        <v>4.17</v>
      </c>
      <c r="AA77" s="201">
        <v>1.35</v>
      </c>
      <c r="AB77" s="201">
        <v>0</v>
      </c>
      <c r="AC77" s="201">
        <v>3.19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-123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0.17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31.51</v>
      </c>
      <c r="K78" s="201">
        <v>17.399999999999999</v>
      </c>
      <c r="L78" s="201">
        <v>0.62</v>
      </c>
      <c r="M78" s="201">
        <v>2.25</v>
      </c>
      <c r="N78" s="201">
        <v>1.87</v>
      </c>
      <c r="O78" s="201">
        <v>2.61</v>
      </c>
      <c r="P78" s="201">
        <v>1.06</v>
      </c>
      <c r="Q78" s="201">
        <v>0.34</v>
      </c>
      <c r="R78" s="201">
        <v>0.68</v>
      </c>
      <c r="S78" s="201">
        <v>0.41</v>
      </c>
      <c r="T78" s="201">
        <v>0.05</v>
      </c>
      <c r="U78" s="201">
        <v>2.1</v>
      </c>
      <c r="V78" s="201">
        <v>0.31</v>
      </c>
      <c r="W78" s="201">
        <v>0.52</v>
      </c>
      <c r="X78" s="201">
        <v>2.2000000000000002</v>
      </c>
      <c r="Y78" s="201">
        <v>0</v>
      </c>
      <c r="Z78" s="201">
        <v>4.17</v>
      </c>
      <c r="AA78" s="201">
        <v>1.35</v>
      </c>
      <c r="AB78" s="201">
        <v>0</v>
      </c>
      <c r="AC78" s="201">
        <v>3.19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-123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0.17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31.51</v>
      </c>
      <c r="K79" s="201">
        <v>17.399999999999999</v>
      </c>
      <c r="L79" s="201">
        <v>1.6</v>
      </c>
      <c r="M79" s="201">
        <v>2.25</v>
      </c>
      <c r="N79" s="201">
        <v>1.87</v>
      </c>
      <c r="O79" s="201">
        <v>2.61</v>
      </c>
      <c r="P79" s="201">
        <v>1.06</v>
      </c>
      <c r="Q79" s="201">
        <v>0.34</v>
      </c>
      <c r="R79" s="201">
        <v>0.68</v>
      </c>
      <c r="S79" s="201">
        <v>0.41</v>
      </c>
      <c r="T79" s="201">
        <v>0.05</v>
      </c>
      <c r="U79" s="201">
        <v>2.1</v>
      </c>
      <c r="V79" s="201">
        <v>0.31</v>
      </c>
      <c r="W79" s="201">
        <v>0.66</v>
      </c>
      <c r="X79" s="201">
        <v>2.2000000000000002</v>
      </c>
      <c r="Y79" s="201">
        <v>0</v>
      </c>
      <c r="Z79" s="201">
        <v>4.17</v>
      </c>
      <c r="AA79" s="201">
        <v>1.35</v>
      </c>
      <c r="AB79" s="201">
        <v>0</v>
      </c>
      <c r="AC79" s="201">
        <v>3.58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-32.35</v>
      </c>
      <c r="AL79" s="201">
        <v>0</v>
      </c>
      <c r="AM79" s="201">
        <v>0</v>
      </c>
      <c r="AN79" s="201">
        <v>0</v>
      </c>
      <c r="AO79" s="201">
        <v>-123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0.17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31.51</v>
      </c>
      <c r="K80" s="201">
        <v>17.399999999999999</v>
      </c>
      <c r="L80" s="201">
        <v>0.62</v>
      </c>
      <c r="M80" s="201">
        <v>2.25</v>
      </c>
      <c r="N80" s="201">
        <v>1.87</v>
      </c>
      <c r="O80" s="201">
        <v>2.61</v>
      </c>
      <c r="P80" s="201">
        <v>1.06</v>
      </c>
      <c r="Q80" s="201">
        <v>0.34</v>
      </c>
      <c r="R80" s="201">
        <v>0.68</v>
      </c>
      <c r="S80" s="201">
        <v>0.41</v>
      </c>
      <c r="T80" s="201">
        <v>0.05</v>
      </c>
      <c r="U80" s="201">
        <v>2.1</v>
      </c>
      <c r="V80" s="201">
        <v>0.31</v>
      </c>
      <c r="W80" s="201">
        <v>0.66</v>
      </c>
      <c r="X80" s="201">
        <v>2.2000000000000002</v>
      </c>
      <c r="Y80" s="201">
        <v>0</v>
      </c>
      <c r="Z80" s="201">
        <v>4.17</v>
      </c>
      <c r="AA80" s="201">
        <v>1.35</v>
      </c>
      <c r="AB80" s="201">
        <v>0</v>
      </c>
      <c r="AC80" s="201">
        <v>3.19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-32.35</v>
      </c>
      <c r="AL80" s="201">
        <v>0</v>
      </c>
      <c r="AM80" s="201">
        <v>0</v>
      </c>
      <c r="AN80" s="201">
        <v>0</v>
      </c>
      <c r="AO80" s="201">
        <v>-123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0.17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31.51</v>
      </c>
      <c r="K81" s="201">
        <v>17.399999999999999</v>
      </c>
      <c r="L81" s="201">
        <v>0.61</v>
      </c>
      <c r="M81" s="201">
        <v>2.25</v>
      </c>
      <c r="N81" s="201">
        <v>1.87</v>
      </c>
      <c r="O81" s="201">
        <v>2.61</v>
      </c>
      <c r="P81" s="201">
        <v>1.06</v>
      </c>
      <c r="Q81" s="201">
        <v>0.34</v>
      </c>
      <c r="R81" s="201">
        <v>0.68</v>
      </c>
      <c r="S81" s="201">
        <v>0.41</v>
      </c>
      <c r="T81" s="201">
        <v>0.05</v>
      </c>
      <c r="U81" s="201">
        <v>2.1</v>
      </c>
      <c r="V81" s="201">
        <v>0.31</v>
      </c>
      <c r="W81" s="201">
        <v>0.66</v>
      </c>
      <c r="X81" s="201">
        <v>2.2000000000000002</v>
      </c>
      <c r="Y81" s="201">
        <v>0</v>
      </c>
      <c r="Z81" s="201">
        <v>4.17</v>
      </c>
      <c r="AA81" s="201">
        <v>1.35</v>
      </c>
      <c r="AB81" s="201">
        <v>0</v>
      </c>
      <c r="AC81" s="201">
        <v>3.19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-32.35</v>
      </c>
      <c r="AL81" s="201">
        <v>0</v>
      </c>
      <c r="AM81" s="201">
        <v>0</v>
      </c>
      <c r="AN81" s="201">
        <v>0</v>
      </c>
      <c r="AO81" s="201">
        <v>-123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0.17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21.82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31.51</v>
      </c>
      <c r="K82" s="201">
        <v>17.399999999999999</v>
      </c>
      <c r="L82" s="201">
        <v>0.61</v>
      </c>
      <c r="M82" s="201">
        <v>2.25</v>
      </c>
      <c r="N82" s="201">
        <v>1.87</v>
      </c>
      <c r="O82" s="201">
        <v>2.61</v>
      </c>
      <c r="P82" s="201">
        <v>1.06</v>
      </c>
      <c r="Q82" s="201">
        <v>0.34</v>
      </c>
      <c r="R82" s="201">
        <v>0.68</v>
      </c>
      <c r="S82" s="201">
        <v>0.41</v>
      </c>
      <c r="T82" s="201">
        <v>0.05</v>
      </c>
      <c r="U82" s="201">
        <v>2.1</v>
      </c>
      <c r="V82" s="201">
        <v>0.31</v>
      </c>
      <c r="W82" s="201">
        <v>0.66</v>
      </c>
      <c r="X82" s="201">
        <v>2.2000000000000002</v>
      </c>
      <c r="Y82" s="201">
        <v>0</v>
      </c>
      <c r="Z82" s="201">
        <v>4.17</v>
      </c>
      <c r="AA82" s="201">
        <v>1.35</v>
      </c>
      <c r="AB82" s="201">
        <v>0</v>
      </c>
      <c r="AC82" s="201">
        <v>3.19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-32.35</v>
      </c>
      <c r="AL82" s="201">
        <v>0</v>
      </c>
      <c r="AM82" s="201">
        <v>0</v>
      </c>
      <c r="AN82" s="201">
        <v>0</v>
      </c>
      <c r="AO82" s="201">
        <v>-123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0.17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21.82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31.51</v>
      </c>
      <c r="K83" s="201">
        <v>17.399999999999999</v>
      </c>
      <c r="L83" s="201">
        <v>0.61</v>
      </c>
      <c r="M83" s="201">
        <v>2.25</v>
      </c>
      <c r="N83" s="201">
        <v>1.87</v>
      </c>
      <c r="O83" s="201">
        <v>2.61</v>
      </c>
      <c r="P83" s="201">
        <v>1.06</v>
      </c>
      <c r="Q83" s="201">
        <v>0.34</v>
      </c>
      <c r="R83" s="201">
        <v>0.68</v>
      </c>
      <c r="S83" s="201">
        <v>0.41</v>
      </c>
      <c r="T83" s="201">
        <v>0.05</v>
      </c>
      <c r="U83" s="201">
        <v>2.1</v>
      </c>
      <c r="V83" s="201">
        <v>0.31</v>
      </c>
      <c r="W83" s="201">
        <v>0.66</v>
      </c>
      <c r="X83" s="201">
        <v>2.2000000000000002</v>
      </c>
      <c r="Y83" s="201">
        <v>0</v>
      </c>
      <c r="Z83" s="201">
        <v>4.17</v>
      </c>
      <c r="AA83" s="201">
        <v>1.35</v>
      </c>
      <c r="AB83" s="201">
        <v>0</v>
      </c>
      <c r="AC83" s="201">
        <v>3.19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-32.35</v>
      </c>
      <c r="AL83" s="201">
        <v>0</v>
      </c>
      <c r="AM83" s="201">
        <v>0</v>
      </c>
      <c r="AN83" s="201">
        <v>0</v>
      </c>
      <c r="AO83" s="201">
        <v>-126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0.17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21.82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31.51</v>
      </c>
      <c r="K84" s="201">
        <v>17.399999999999999</v>
      </c>
      <c r="L84" s="201">
        <v>0.61</v>
      </c>
      <c r="M84" s="201">
        <v>2.25</v>
      </c>
      <c r="N84" s="201">
        <v>1.87</v>
      </c>
      <c r="O84" s="201">
        <v>2.61</v>
      </c>
      <c r="P84" s="201">
        <v>1.06</v>
      </c>
      <c r="Q84" s="201">
        <v>0.34</v>
      </c>
      <c r="R84" s="201">
        <v>0.68</v>
      </c>
      <c r="S84" s="201">
        <v>0.41</v>
      </c>
      <c r="T84" s="201">
        <v>0.05</v>
      </c>
      <c r="U84" s="201">
        <v>2.1</v>
      </c>
      <c r="V84" s="201">
        <v>0.31</v>
      </c>
      <c r="W84" s="201">
        <v>0.66</v>
      </c>
      <c r="X84" s="201">
        <v>2.2000000000000002</v>
      </c>
      <c r="Y84" s="201">
        <v>0</v>
      </c>
      <c r="Z84" s="201">
        <v>4.17</v>
      </c>
      <c r="AA84" s="201">
        <v>1.35</v>
      </c>
      <c r="AB84" s="201">
        <v>0</v>
      </c>
      <c r="AC84" s="201">
        <v>3.19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-32.35</v>
      </c>
      <c r="AL84" s="201">
        <v>0</v>
      </c>
      <c r="AM84" s="201">
        <v>0</v>
      </c>
      <c r="AN84" s="201">
        <v>0</v>
      </c>
      <c r="AO84" s="201">
        <v>-126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0.17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21.82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31.51</v>
      </c>
      <c r="K85" s="201">
        <v>17.399999999999999</v>
      </c>
      <c r="L85" s="201">
        <v>0.61</v>
      </c>
      <c r="M85" s="201">
        <v>2.25</v>
      </c>
      <c r="N85" s="201">
        <v>1.87</v>
      </c>
      <c r="O85" s="201">
        <v>2.61</v>
      </c>
      <c r="P85" s="201">
        <v>1.06</v>
      </c>
      <c r="Q85" s="201">
        <v>0.34</v>
      </c>
      <c r="R85" s="201">
        <v>0.68</v>
      </c>
      <c r="S85" s="201">
        <v>0.41</v>
      </c>
      <c r="T85" s="201">
        <v>0.05</v>
      </c>
      <c r="U85" s="201">
        <v>2.1</v>
      </c>
      <c r="V85" s="201">
        <v>0.31</v>
      </c>
      <c r="W85" s="201">
        <v>0.66</v>
      </c>
      <c r="X85" s="201">
        <v>2.2000000000000002</v>
      </c>
      <c r="Y85" s="201">
        <v>0</v>
      </c>
      <c r="Z85" s="201">
        <v>4.17</v>
      </c>
      <c r="AA85" s="201">
        <v>1.35</v>
      </c>
      <c r="AB85" s="201">
        <v>0</v>
      </c>
      <c r="AC85" s="201">
        <v>3.19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-32.35</v>
      </c>
      <c r="AL85" s="201">
        <v>0</v>
      </c>
      <c r="AM85" s="201">
        <v>0</v>
      </c>
      <c r="AN85" s="201">
        <v>0</v>
      </c>
      <c r="AO85" s="201">
        <v>-126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0.17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21.82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31.51</v>
      </c>
      <c r="K86" s="201">
        <v>17.399999999999999</v>
      </c>
      <c r="L86" s="201">
        <v>0.61</v>
      </c>
      <c r="M86" s="201">
        <v>2.25</v>
      </c>
      <c r="N86" s="201">
        <v>1.87</v>
      </c>
      <c r="O86" s="201">
        <v>2.61</v>
      </c>
      <c r="P86" s="201">
        <v>1.06</v>
      </c>
      <c r="Q86" s="201">
        <v>0.34</v>
      </c>
      <c r="R86" s="201">
        <v>0.68</v>
      </c>
      <c r="S86" s="201">
        <v>0.41</v>
      </c>
      <c r="T86" s="201">
        <v>0.05</v>
      </c>
      <c r="U86" s="201">
        <v>2.1</v>
      </c>
      <c r="V86" s="201">
        <v>0.31</v>
      </c>
      <c r="W86" s="201">
        <v>0.66</v>
      </c>
      <c r="X86" s="201">
        <v>2.2000000000000002</v>
      </c>
      <c r="Y86" s="201">
        <v>0</v>
      </c>
      <c r="Z86" s="201">
        <v>4.17</v>
      </c>
      <c r="AA86" s="201">
        <v>1.35</v>
      </c>
      <c r="AB86" s="201">
        <v>0</v>
      </c>
      <c r="AC86" s="201">
        <v>3.19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-32.35</v>
      </c>
      <c r="AL86" s="201">
        <v>0</v>
      </c>
      <c r="AM86" s="201">
        <v>0</v>
      </c>
      <c r="AN86" s="201">
        <v>0</v>
      </c>
      <c r="AO86" s="201">
        <v>-186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0.17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31.51</v>
      </c>
      <c r="K87" s="201">
        <v>17.399999999999999</v>
      </c>
      <c r="L87" s="201">
        <v>0.61</v>
      </c>
      <c r="M87" s="201">
        <v>2.25</v>
      </c>
      <c r="N87" s="201">
        <v>1.87</v>
      </c>
      <c r="O87" s="201">
        <v>2.61</v>
      </c>
      <c r="P87" s="201">
        <v>2.5</v>
      </c>
      <c r="Q87" s="201">
        <v>0.34</v>
      </c>
      <c r="R87" s="201">
        <v>0.68</v>
      </c>
      <c r="S87" s="201">
        <v>0.41</v>
      </c>
      <c r="T87" s="201">
        <v>0.05</v>
      </c>
      <c r="U87" s="201">
        <v>2.1</v>
      </c>
      <c r="V87" s="201">
        <v>0.31</v>
      </c>
      <c r="W87" s="201">
        <v>0.66</v>
      </c>
      <c r="X87" s="201">
        <v>2.2000000000000002</v>
      </c>
      <c r="Y87" s="201">
        <v>0</v>
      </c>
      <c r="Z87" s="201">
        <v>4.17</v>
      </c>
      <c r="AA87" s="201">
        <v>1.35</v>
      </c>
      <c r="AB87" s="201">
        <v>0</v>
      </c>
      <c r="AC87" s="201">
        <v>2.8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-32.35</v>
      </c>
      <c r="AL87" s="201">
        <v>0</v>
      </c>
      <c r="AM87" s="201">
        <v>0</v>
      </c>
      <c r="AN87" s="201">
        <v>0</v>
      </c>
      <c r="AO87" s="201">
        <v>-251.87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0.17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31.51</v>
      </c>
      <c r="K88" s="201">
        <v>17.399999999999999</v>
      </c>
      <c r="L88" s="201">
        <v>0.61</v>
      </c>
      <c r="M88" s="201">
        <v>2.25</v>
      </c>
      <c r="N88" s="201">
        <v>1.87</v>
      </c>
      <c r="O88" s="201">
        <v>2.61</v>
      </c>
      <c r="P88" s="201">
        <v>2.5</v>
      </c>
      <c r="Q88" s="201">
        <v>0.34</v>
      </c>
      <c r="R88" s="201">
        <v>0.68</v>
      </c>
      <c r="S88" s="201">
        <v>0.41</v>
      </c>
      <c r="T88" s="201">
        <v>0.05</v>
      </c>
      <c r="U88" s="201">
        <v>2.1</v>
      </c>
      <c r="V88" s="201">
        <v>0.31</v>
      </c>
      <c r="W88" s="201">
        <v>0.66</v>
      </c>
      <c r="X88" s="201">
        <v>2.2000000000000002</v>
      </c>
      <c r="Y88" s="201">
        <v>0</v>
      </c>
      <c r="Z88" s="201">
        <v>4.17</v>
      </c>
      <c r="AA88" s="201">
        <v>1.35</v>
      </c>
      <c r="AB88" s="201">
        <v>0</v>
      </c>
      <c r="AC88" s="201">
        <v>2.8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-32.35</v>
      </c>
      <c r="AL88" s="201">
        <v>0</v>
      </c>
      <c r="AM88" s="201">
        <v>0</v>
      </c>
      <c r="AN88" s="201">
        <v>0</v>
      </c>
      <c r="AO88" s="201">
        <v>-217.47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0.17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9.67</v>
      </c>
      <c r="E89" s="201">
        <v>0</v>
      </c>
      <c r="F89" s="201">
        <v>0</v>
      </c>
      <c r="G89" s="201">
        <v>13.56</v>
      </c>
      <c r="H89" s="201">
        <v>0</v>
      </c>
      <c r="I89" s="201">
        <v>0</v>
      </c>
      <c r="J89" s="201">
        <v>-23.7</v>
      </c>
      <c r="K89" s="201">
        <v>17.399999999999999</v>
      </c>
      <c r="L89" s="201">
        <v>0.61</v>
      </c>
      <c r="M89" s="201">
        <v>2.25</v>
      </c>
      <c r="N89" s="201">
        <v>1.87</v>
      </c>
      <c r="O89" s="201">
        <v>2.61</v>
      </c>
      <c r="P89" s="201">
        <v>-1.58</v>
      </c>
      <c r="Q89" s="201">
        <v>0.34</v>
      </c>
      <c r="R89" s="201">
        <v>0.68</v>
      </c>
      <c r="S89" s="201">
        <v>0.41</v>
      </c>
      <c r="T89" s="201">
        <v>0.05</v>
      </c>
      <c r="U89" s="201">
        <v>2.1</v>
      </c>
      <c r="V89" s="201">
        <v>0.31</v>
      </c>
      <c r="W89" s="201">
        <v>0.66</v>
      </c>
      <c r="X89" s="201">
        <v>2.2000000000000002</v>
      </c>
      <c r="Y89" s="201">
        <v>0</v>
      </c>
      <c r="Z89" s="201">
        <v>4.17</v>
      </c>
      <c r="AA89" s="201">
        <v>1.35</v>
      </c>
      <c r="AB89" s="201">
        <v>0</v>
      </c>
      <c r="AC89" s="201">
        <v>2.8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-32.35</v>
      </c>
      <c r="AL89" s="201">
        <v>0</v>
      </c>
      <c r="AM89" s="201">
        <v>0</v>
      </c>
      <c r="AN89" s="201">
        <v>0</v>
      </c>
      <c r="AO89" s="201">
        <v>-167.2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0.17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-23.61</v>
      </c>
      <c r="E90" s="201">
        <v>0</v>
      </c>
      <c r="F90" s="201">
        <v>0</v>
      </c>
      <c r="G90" s="201">
        <v>-42.62</v>
      </c>
      <c r="H90" s="201">
        <v>0</v>
      </c>
      <c r="I90" s="201">
        <v>0</v>
      </c>
      <c r="J90" s="201">
        <v>-61.02</v>
      </c>
      <c r="K90" s="201">
        <v>17.399999999999999</v>
      </c>
      <c r="L90" s="201">
        <v>0.61</v>
      </c>
      <c r="M90" s="201">
        <v>2.25</v>
      </c>
      <c r="N90" s="201">
        <v>1.87</v>
      </c>
      <c r="O90" s="201">
        <v>2.61</v>
      </c>
      <c r="P90" s="201">
        <v>-1.58</v>
      </c>
      <c r="Q90" s="201">
        <v>0.34</v>
      </c>
      <c r="R90" s="201">
        <v>0.68</v>
      </c>
      <c r="S90" s="201">
        <v>0.41</v>
      </c>
      <c r="T90" s="201">
        <v>0.05</v>
      </c>
      <c r="U90" s="201">
        <v>2.1</v>
      </c>
      <c r="V90" s="201">
        <v>0.31</v>
      </c>
      <c r="W90" s="201">
        <v>0.66</v>
      </c>
      <c r="X90" s="201">
        <v>2.2000000000000002</v>
      </c>
      <c r="Y90" s="201">
        <v>0</v>
      </c>
      <c r="Z90" s="201">
        <v>4.17</v>
      </c>
      <c r="AA90" s="201">
        <v>1.35</v>
      </c>
      <c r="AB90" s="201">
        <v>0</v>
      </c>
      <c r="AC90" s="201">
        <v>2.8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-32.35</v>
      </c>
      <c r="AL90" s="201">
        <v>0</v>
      </c>
      <c r="AM90" s="201">
        <v>0</v>
      </c>
      <c r="AN90" s="201">
        <v>0</v>
      </c>
      <c r="AO90" s="201">
        <v>-167.2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0.17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-4.5</v>
      </c>
      <c r="E91" s="201">
        <v>0</v>
      </c>
      <c r="F91" s="201">
        <v>0</v>
      </c>
      <c r="G91" s="201">
        <v>-6.88</v>
      </c>
      <c r="H91" s="201">
        <v>0</v>
      </c>
      <c r="I91" s="201">
        <v>0</v>
      </c>
      <c r="J91" s="201">
        <v>-61.02</v>
      </c>
      <c r="K91" s="201">
        <v>17.399999999999999</v>
      </c>
      <c r="L91" s="201">
        <v>0.61</v>
      </c>
      <c r="M91" s="201">
        <v>2.25</v>
      </c>
      <c r="N91" s="201">
        <v>1.87</v>
      </c>
      <c r="O91" s="201">
        <v>2.61</v>
      </c>
      <c r="P91" s="201">
        <v>-1.58</v>
      </c>
      <c r="Q91" s="201">
        <v>0.34</v>
      </c>
      <c r="R91" s="201">
        <v>0.68</v>
      </c>
      <c r="S91" s="201">
        <v>0.41</v>
      </c>
      <c r="T91" s="201">
        <v>0.05</v>
      </c>
      <c r="U91" s="201">
        <v>2.1</v>
      </c>
      <c r="V91" s="201">
        <v>0.31</v>
      </c>
      <c r="W91" s="201">
        <v>0.66</v>
      </c>
      <c r="X91" s="201">
        <v>2.2000000000000002</v>
      </c>
      <c r="Y91" s="201">
        <v>0</v>
      </c>
      <c r="Z91" s="201">
        <v>4.17</v>
      </c>
      <c r="AA91" s="201">
        <v>1.35</v>
      </c>
      <c r="AB91" s="201">
        <v>0</v>
      </c>
      <c r="AC91" s="201">
        <v>2.8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-32.35</v>
      </c>
      <c r="AL91" s="201">
        <v>0</v>
      </c>
      <c r="AM91" s="201">
        <v>0</v>
      </c>
      <c r="AN91" s="201">
        <v>0</v>
      </c>
      <c r="AO91" s="201">
        <v>-216.33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0.17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-4.5</v>
      </c>
      <c r="E92" s="201">
        <v>0</v>
      </c>
      <c r="F92" s="201">
        <v>0</v>
      </c>
      <c r="G92" s="201">
        <v>-6.88</v>
      </c>
      <c r="H92" s="201">
        <v>0</v>
      </c>
      <c r="I92" s="201">
        <v>0</v>
      </c>
      <c r="J92" s="201">
        <v>-61.02</v>
      </c>
      <c r="K92" s="201">
        <v>17.399999999999999</v>
      </c>
      <c r="L92" s="201">
        <v>0.61</v>
      </c>
      <c r="M92" s="201">
        <v>2.25</v>
      </c>
      <c r="N92" s="201">
        <v>1.87</v>
      </c>
      <c r="O92" s="201">
        <v>2.61</v>
      </c>
      <c r="P92" s="201">
        <v>-1.58</v>
      </c>
      <c r="Q92" s="201">
        <v>0.34</v>
      </c>
      <c r="R92" s="201">
        <v>0.68</v>
      </c>
      <c r="S92" s="201">
        <v>0.41</v>
      </c>
      <c r="T92" s="201">
        <v>0.05</v>
      </c>
      <c r="U92" s="201">
        <v>2.1</v>
      </c>
      <c r="V92" s="201">
        <v>0.31</v>
      </c>
      <c r="W92" s="201">
        <v>0.66</v>
      </c>
      <c r="X92" s="201">
        <v>2.2000000000000002</v>
      </c>
      <c r="Y92" s="201">
        <v>0</v>
      </c>
      <c r="Z92" s="201">
        <v>4.17</v>
      </c>
      <c r="AA92" s="201">
        <v>1.35</v>
      </c>
      <c r="AB92" s="201">
        <v>0</v>
      </c>
      <c r="AC92" s="201">
        <v>2.8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-32.35</v>
      </c>
      <c r="AL92" s="201">
        <v>0</v>
      </c>
      <c r="AM92" s="201">
        <v>0</v>
      </c>
      <c r="AN92" s="201">
        <v>0</v>
      </c>
      <c r="AO92" s="201">
        <v>-216.33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0.17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-1.0900000000000001</v>
      </c>
      <c r="E93" s="201">
        <v>0</v>
      </c>
      <c r="F93" s="201">
        <v>0</v>
      </c>
      <c r="G93" s="201">
        <v>-1.71</v>
      </c>
      <c r="H93" s="201">
        <v>0</v>
      </c>
      <c r="I93" s="201">
        <v>0</v>
      </c>
      <c r="J93" s="201">
        <v>-4.07</v>
      </c>
      <c r="K93" s="201">
        <v>17.399999999999999</v>
      </c>
      <c r="L93" s="201">
        <v>0.61</v>
      </c>
      <c r="M93" s="201">
        <v>2.25</v>
      </c>
      <c r="N93" s="201">
        <v>1.87</v>
      </c>
      <c r="O93" s="201">
        <v>2.61</v>
      </c>
      <c r="P93" s="201">
        <v>-1.58</v>
      </c>
      <c r="Q93" s="201">
        <v>0.34</v>
      </c>
      <c r="R93" s="201">
        <v>0.68</v>
      </c>
      <c r="S93" s="201">
        <v>0.41</v>
      </c>
      <c r="T93" s="201">
        <v>0.05</v>
      </c>
      <c r="U93" s="201">
        <v>2.1</v>
      </c>
      <c r="V93" s="201">
        <v>0.31</v>
      </c>
      <c r="W93" s="201">
        <v>0.66</v>
      </c>
      <c r="X93" s="201">
        <v>2.2000000000000002</v>
      </c>
      <c r="Y93" s="201">
        <v>0</v>
      </c>
      <c r="Z93" s="201">
        <v>4.17</v>
      </c>
      <c r="AA93" s="201">
        <v>1.35</v>
      </c>
      <c r="AB93" s="201">
        <v>0</v>
      </c>
      <c r="AC93" s="201">
        <v>2.8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-32.35</v>
      </c>
      <c r="AL93" s="201">
        <v>0</v>
      </c>
      <c r="AM93" s="201">
        <v>0</v>
      </c>
      <c r="AN93" s="201">
        <v>0</v>
      </c>
      <c r="AO93" s="201">
        <v>-216.33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0.17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-1.0900000000000001</v>
      </c>
      <c r="E94" s="201">
        <v>0</v>
      </c>
      <c r="F94" s="201">
        <v>0</v>
      </c>
      <c r="G94" s="201">
        <v>-1.71</v>
      </c>
      <c r="H94" s="201">
        <v>0</v>
      </c>
      <c r="I94" s="201">
        <v>0</v>
      </c>
      <c r="J94" s="201">
        <v>-4.07</v>
      </c>
      <c r="K94" s="201">
        <v>17.399999999999999</v>
      </c>
      <c r="L94" s="201">
        <v>0.61</v>
      </c>
      <c r="M94" s="201">
        <v>2.25</v>
      </c>
      <c r="N94" s="201">
        <v>1.87</v>
      </c>
      <c r="O94" s="201">
        <v>2.61</v>
      </c>
      <c r="P94" s="201">
        <v>-1.58</v>
      </c>
      <c r="Q94" s="201">
        <v>0.34</v>
      </c>
      <c r="R94" s="201">
        <v>0.68</v>
      </c>
      <c r="S94" s="201">
        <v>0.41</v>
      </c>
      <c r="T94" s="201">
        <v>0.05</v>
      </c>
      <c r="U94" s="201">
        <v>2.1</v>
      </c>
      <c r="V94" s="201">
        <v>0.31</v>
      </c>
      <c r="W94" s="201">
        <v>0.66</v>
      </c>
      <c r="X94" s="201">
        <v>2.2000000000000002</v>
      </c>
      <c r="Y94" s="201">
        <v>0</v>
      </c>
      <c r="Z94" s="201">
        <v>4.17</v>
      </c>
      <c r="AA94" s="201">
        <v>1.35</v>
      </c>
      <c r="AB94" s="201">
        <v>0</v>
      </c>
      <c r="AC94" s="201">
        <v>2.8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-32.35</v>
      </c>
      <c r="AL94" s="201">
        <v>0</v>
      </c>
      <c r="AM94" s="201">
        <v>0</v>
      </c>
      <c r="AN94" s="201">
        <v>0</v>
      </c>
      <c r="AO94" s="201">
        <v>-216.33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0.17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-1.1499999999999999</v>
      </c>
      <c r="E95" s="201">
        <v>0</v>
      </c>
      <c r="F95" s="201">
        <v>0</v>
      </c>
      <c r="G95" s="201">
        <v>-1.71</v>
      </c>
      <c r="H95" s="201">
        <v>0</v>
      </c>
      <c r="I95" s="201">
        <v>0</v>
      </c>
      <c r="J95" s="201">
        <v>-4.07</v>
      </c>
      <c r="K95" s="201">
        <v>17.399999999999999</v>
      </c>
      <c r="L95" s="201">
        <v>0.61</v>
      </c>
      <c r="M95" s="201">
        <v>2.25</v>
      </c>
      <c r="N95" s="201">
        <v>1.87</v>
      </c>
      <c r="O95" s="201">
        <v>2.61</v>
      </c>
      <c r="P95" s="201">
        <v>-1.58</v>
      </c>
      <c r="Q95" s="201">
        <v>0.34</v>
      </c>
      <c r="R95" s="201">
        <v>0.68</v>
      </c>
      <c r="S95" s="201">
        <v>0.41</v>
      </c>
      <c r="T95" s="201">
        <v>0.05</v>
      </c>
      <c r="U95" s="201">
        <v>2.1</v>
      </c>
      <c r="V95" s="201">
        <v>0.31</v>
      </c>
      <c r="W95" s="201">
        <v>0.66</v>
      </c>
      <c r="X95" s="201">
        <v>2.2000000000000002</v>
      </c>
      <c r="Y95" s="201">
        <v>0</v>
      </c>
      <c r="Z95" s="201">
        <v>4.17</v>
      </c>
      <c r="AA95" s="201">
        <v>1.35</v>
      </c>
      <c r="AB95" s="201">
        <v>0</v>
      </c>
      <c r="AC95" s="201">
        <v>2.4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-32.35</v>
      </c>
      <c r="AL95" s="201">
        <v>0</v>
      </c>
      <c r="AM95" s="201">
        <v>0</v>
      </c>
      <c r="AN95" s="201">
        <v>0</v>
      </c>
      <c r="AO95" s="201">
        <v>-216.33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0.17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-1.1499999999999999</v>
      </c>
      <c r="E96" s="201">
        <v>0</v>
      </c>
      <c r="F96" s="201">
        <v>0</v>
      </c>
      <c r="G96" s="201">
        <v>-1.71</v>
      </c>
      <c r="H96" s="201">
        <v>0</v>
      </c>
      <c r="I96" s="201">
        <v>0</v>
      </c>
      <c r="J96" s="201">
        <v>-4.07</v>
      </c>
      <c r="K96" s="201">
        <v>17.399999999999999</v>
      </c>
      <c r="L96" s="201">
        <v>0.61</v>
      </c>
      <c r="M96" s="201">
        <v>2.25</v>
      </c>
      <c r="N96" s="201">
        <v>1.87</v>
      </c>
      <c r="O96" s="201">
        <v>2.61</v>
      </c>
      <c r="P96" s="201">
        <v>-1.58</v>
      </c>
      <c r="Q96" s="201">
        <v>0.34</v>
      </c>
      <c r="R96" s="201">
        <v>0.68</v>
      </c>
      <c r="S96" s="201">
        <v>0.41</v>
      </c>
      <c r="T96" s="201">
        <v>0.05</v>
      </c>
      <c r="U96" s="201">
        <v>2.1</v>
      </c>
      <c r="V96" s="201">
        <v>0.31</v>
      </c>
      <c r="W96" s="201">
        <v>0.66</v>
      </c>
      <c r="X96" s="201">
        <v>2.2000000000000002</v>
      </c>
      <c r="Y96" s="201">
        <v>0</v>
      </c>
      <c r="Z96" s="201">
        <v>4.17</v>
      </c>
      <c r="AA96" s="201">
        <v>1.35</v>
      </c>
      <c r="AB96" s="201">
        <v>0</v>
      </c>
      <c r="AC96" s="201">
        <v>2.4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-32.35</v>
      </c>
      <c r="AL96" s="201">
        <v>0</v>
      </c>
      <c r="AM96" s="201">
        <v>0</v>
      </c>
      <c r="AN96" s="201">
        <v>0</v>
      </c>
      <c r="AO96" s="201">
        <v>-216.33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0.17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-1.1499999999999999</v>
      </c>
      <c r="E97" s="201">
        <v>0</v>
      </c>
      <c r="F97" s="201">
        <v>0</v>
      </c>
      <c r="G97" s="201">
        <v>-1.71</v>
      </c>
      <c r="H97" s="201">
        <v>0</v>
      </c>
      <c r="I97" s="201">
        <v>0</v>
      </c>
      <c r="J97" s="201">
        <v>-4.07</v>
      </c>
      <c r="K97" s="201">
        <v>17.399999999999999</v>
      </c>
      <c r="L97" s="201">
        <v>0.61</v>
      </c>
      <c r="M97" s="201">
        <v>2.25</v>
      </c>
      <c r="N97" s="201">
        <v>1.87</v>
      </c>
      <c r="O97" s="201">
        <v>2.61</v>
      </c>
      <c r="P97" s="201">
        <v>-1.58</v>
      </c>
      <c r="Q97" s="201">
        <v>0.34</v>
      </c>
      <c r="R97" s="201">
        <v>0.68</v>
      </c>
      <c r="S97" s="201">
        <v>0.41</v>
      </c>
      <c r="T97" s="201">
        <v>0.05</v>
      </c>
      <c r="U97" s="201">
        <v>2.1</v>
      </c>
      <c r="V97" s="201">
        <v>0.31</v>
      </c>
      <c r="W97" s="201">
        <v>0.66</v>
      </c>
      <c r="X97" s="201">
        <v>2.2000000000000002</v>
      </c>
      <c r="Y97" s="201">
        <v>0</v>
      </c>
      <c r="Z97" s="201">
        <v>4.17</v>
      </c>
      <c r="AA97" s="201">
        <v>1.35</v>
      </c>
      <c r="AB97" s="201">
        <v>0</v>
      </c>
      <c r="AC97" s="201">
        <v>2.4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-32.35</v>
      </c>
      <c r="AL97" s="201">
        <v>0</v>
      </c>
      <c r="AM97" s="201">
        <v>0</v>
      </c>
      <c r="AN97" s="201">
        <v>0</v>
      </c>
      <c r="AO97" s="201">
        <v>-216.33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0.17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-1.1499999999999999</v>
      </c>
      <c r="E98" s="201">
        <v>0</v>
      </c>
      <c r="F98" s="201">
        <v>0</v>
      </c>
      <c r="G98" s="201">
        <v>-1.71</v>
      </c>
      <c r="H98" s="201">
        <v>0</v>
      </c>
      <c r="I98" s="201">
        <v>0</v>
      </c>
      <c r="J98" s="201">
        <v>-4.07</v>
      </c>
      <c r="K98" s="201">
        <v>17.399999999999999</v>
      </c>
      <c r="L98" s="201">
        <v>0.61</v>
      </c>
      <c r="M98" s="201">
        <v>2.25</v>
      </c>
      <c r="N98" s="201">
        <v>1.87</v>
      </c>
      <c r="O98" s="201">
        <v>2.61</v>
      </c>
      <c r="P98" s="201">
        <v>-1.58</v>
      </c>
      <c r="Q98" s="201">
        <v>0.34</v>
      </c>
      <c r="R98" s="201">
        <v>0.68</v>
      </c>
      <c r="S98" s="201">
        <v>0.41</v>
      </c>
      <c r="T98" s="201">
        <v>0.05</v>
      </c>
      <c r="U98" s="201">
        <v>2.1</v>
      </c>
      <c r="V98" s="201">
        <v>0.31</v>
      </c>
      <c r="W98" s="201">
        <v>0.66</v>
      </c>
      <c r="X98" s="201">
        <v>2.2000000000000002</v>
      </c>
      <c r="Y98" s="201">
        <v>0</v>
      </c>
      <c r="Z98" s="201">
        <v>4.17</v>
      </c>
      <c r="AA98" s="201">
        <v>1.35</v>
      </c>
      <c r="AB98" s="201">
        <v>0</v>
      </c>
      <c r="AC98" s="201">
        <v>2.4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-32.35</v>
      </c>
      <c r="AL98" s="201">
        <v>0</v>
      </c>
      <c r="AM98" s="201">
        <v>0</v>
      </c>
      <c r="AN98" s="201">
        <v>0</v>
      </c>
      <c r="AO98" s="201">
        <v>-216.33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0.17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0.46887749999999978</v>
      </c>
      <c r="E99">
        <f t="shared" si="0"/>
        <v>0</v>
      </c>
      <c r="F99">
        <f t="shared" si="0"/>
        <v>0</v>
      </c>
      <c r="G99">
        <f t="shared" si="0"/>
        <v>0.72787249999999881</v>
      </c>
      <c r="H99">
        <f t="shared" si="0"/>
        <v>0</v>
      </c>
      <c r="I99">
        <f t="shared" si="0"/>
        <v>0</v>
      </c>
      <c r="J99">
        <f t="shared" si="0"/>
        <v>0.6398325000000008</v>
      </c>
      <c r="K99">
        <f t="shared" si="0"/>
        <v>2.2197974999999972</v>
      </c>
      <c r="L99">
        <f t="shared" si="0"/>
        <v>0.10946250000000017</v>
      </c>
      <c r="M99">
        <f t="shared" si="0"/>
        <v>5.3999999999999999E-2</v>
      </c>
      <c r="N99">
        <f t="shared" si="0"/>
        <v>4.4880000000000059E-2</v>
      </c>
      <c r="O99">
        <f t="shared" si="0"/>
        <v>6.2640000000000154E-2</v>
      </c>
      <c r="P99">
        <f t="shared" si="0"/>
        <v>2.3885000000000042E-2</v>
      </c>
      <c r="Q99">
        <f t="shared" si="0"/>
        <v>1.9687500000000049E-2</v>
      </c>
      <c r="R99">
        <f t="shared" si="0"/>
        <v>4.2097500000000017E-2</v>
      </c>
      <c r="S99">
        <f t="shared" si="0"/>
        <v>2.5094999999999975E-2</v>
      </c>
      <c r="T99">
        <f t="shared" si="0"/>
        <v>2.5525000000000075E-3</v>
      </c>
      <c r="U99">
        <f t="shared" si="0"/>
        <v>5.0062499999999954E-2</v>
      </c>
      <c r="V99">
        <f t="shared" si="0"/>
        <v>1.6982500000000022E-2</v>
      </c>
      <c r="W99">
        <f t="shared" si="0"/>
        <v>1.5819999999999966E-2</v>
      </c>
      <c r="X99">
        <f t="shared" si="0"/>
        <v>5.28524999999999E-2</v>
      </c>
      <c r="Y99">
        <f t="shared" si="0"/>
        <v>0</v>
      </c>
      <c r="Z99">
        <f t="shared" si="0"/>
        <v>0.18577749999999993</v>
      </c>
      <c r="AA99">
        <f t="shared" si="0"/>
        <v>0.12763250000000029</v>
      </c>
      <c r="AB99">
        <f t="shared" si="0"/>
        <v>0</v>
      </c>
      <c r="AC99">
        <f t="shared" si="0"/>
        <v>6.5817500000000001E-2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5.5709999999999996E-2</v>
      </c>
      <c r="AH99">
        <f t="shared" si="0"/>
        <v>-7.4999999999999993E-6</v>
      </c>
      <c r="AI99">
        <f t="shared" si="0"/>
        <v>0</v>
      </c>
      <c r="AJ99">
        <f t="shared" si="0"/>
        <v>0</v>
      </c>
      <c r="AK99">
        <f t="shared" si="0"/>
        <v>-0.58287499999999959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-2.5160149999999999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1.9839999999999941E-2</v>
      </c>
      <c r="AV99">
        <f t="shared" si="1"/>
        <v>6.5100000000000071E-3</v>
      </c>
      <c r="AW99">
        <f t="shared" si="1"/>
        <v>4.0799999999999994E-3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10</v>
      </c>
      <c r="C8" s="94">
        <f>'IDT-1 Calculation'!DG8</f>
        <v>-10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25</v>
      </c>
      <c r="C9" s="94">
        <f>'IDT-1 Calculation'!DG9</f>
        <v>-25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35</v>
      </c>
      <c r="C10" s="94">
        <f>'IDT-1 Calculation'!DG10</f>
        <v>-35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15</v>
      </c>
      <c r="C11" s="94">
        <f>'IDT-1 Calculation'!DG11</f>
        <v>-15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30</v>
      </c>
      <c r="C12" s="94">
        <f>'IDT-1 Calculation'!DG12</f>
        <v>-30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35</v>
      </c>
      <c r="C13" s="94">
        <f>'IDT-1 Calculation'!DG13</f>
        <v>-35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55</v>
      </c>
      <c r="C14" s="94">
        <f>'IDT-1 Calculation'!DG14</f>
        <v>-55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75</v>
      </c>
      <c r="C15" s="94">
        <f>'IDT-1 Calculation'!DG15</f>
        <v>-75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90</v>
      </c>
      <c r="C16" s="94">
        <f>'IDT-1 Calculation'!DG16</f>
        <v>-90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105</v>
      </c>
      <c r="C17" s="94">
        <f>'IDT-1 Calculation'!DG17</f>
        <v>-105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80</v>
      </c>
      <c r="C18" s="94">
        <f>'IDT-1 Calculation'!DG18</f>
        <v>-80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50</v>
      </c>
      <c r="C19" s="94">
        <f>'IDT-1 Calculation'!DG19</f>
        <v>-50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6</v>
      </c>
      <c r="C20" s="94">
        <f>'IDT-1 Calculation'!DG20</f>
        <v>-6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30</v>
      </c>
      <c r="C93" s="94">
        <f>'IDT-1 Calculation'!DG93</f>
        <v>-30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0.16025</v>
      </c>
      <c r="C99" s="110">
        <f>SUM(C3:C98)/4000</f>
        <v>-0.16025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9.67</v>
      </c>
      <c r="E3" s="201">
        <v>0</v>
      </c>
      <c r="F3" s="201">
        <v>0</v>
      </c>
      <c r="G3" s="201">
        <v>15.66</v>
      </c>
      <c r="H3" s="201">
        <v>0</v>
      </c>
      <c r="I3" s="201">
        <v>0</v>
      </c>
      <c r="J3" s="201">
        <v>14.75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20.57</v>
      </c>
      <c r="Q3" s="201">
        <v>0.19</v>
      </c>
      <c r="R3" s="201">
        <v>0.37</v>
      </c>
      <c r="S3" s="201">
        <v>0.23</v>
      </c>
      <c r="T3" s="201">
        <v>0</v>
      </c>
      <c r="U3" s="201">
        <v>9.86</v>
      </c>
      <c r="V3" s="201">
        <v>0.18</v>
      </c>
      <c r="W3" s="201">
        <v>0.38</v>
      </c>
      <c r="X3" s="201">
        <v>1.27</v>
      </c>
      <c r="Y3" s="201">
        <v>0</v>
      </c>
      <c r="Z3" s="201">
        <v>2.41</v>
      </c>
      <c r="AA3" s="201">
        <v>0.78</v>
      </c>
      <c r="AB3" s="201">
        <v>0</v>
      </c>
      <c r="AC3" s="201">
        <v>0.77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82.3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10.27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14.75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20.57</v>
      </c>
      <c r="Q4" s="201">
        <v>0.19</v>
      </c>
      <c r="R4" s="201">
        <v>0.37</v>
      </c>
      <c r="S4" s="201">
        <v>0.23</v>
      </c>
      <c r="T4" s="201">
        <v>0</v>
      </c>
      <c r="U4" s="201">
        <v>9.81</v>
      </c>
      <c r="V4" s="201">
        <v>0.18</v>
      </c>
      <c r="W4" s="201">
        <v>0.38</v>
      </c>
      <c r="X4" s="201">
        <v>1.27</v>
      </c>
      <c r="Y4" s="201">
        <v>0</v>
      </c>
      <c r="Z4" s="201">
        <v>2.41</v>
      </c>
      <c r="AA4" s="201">
        <v>0.78</v>
      </c>
      <c r="AB4" s="201">
        <v>0</v>
      </c>
      <c r="AC4" s="201">
        <v>0.77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69.17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10.27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14.75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2.52</v>
      </c>
      <c r="Q5" s="201">
        <v>0.19</v>
      </c>
      <c r="R5" s="201">
        <v>0.37</v>
      </c>
      <c r="S5" s="201">
        <v>0.23</v>
      </c>
      <c r="T5" s="201">
        <v>0</v>
      </c>
      <c r="U5" s="201">
        <v>9.81</v>
      </c>
      <c r="V5" s="201">
        <v>0.18</v>
      </c>
      <c r="W5" s="201">
        <v>0.38</v>
      </c>
      <c r="X5" s="201">
        <v>1.27</v>
      </c>
      <c r="Y5" s="201">
        <v>0</v>
      </c>
      <c r="Z5" s="201">
        <v>2.41</v>
      </c>
      <c r="AA5" s="201">
        <v>0.78</v>
      </c>
      <c r="AB5" s="201">
        <v>0</v>
      </c>
      <c r="AC5" s="201">
        <v>0.77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82.06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10.27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14.75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2.25</v>
      </c>
      <c r="Q6" s="201">
        <v>0.19</v>
      </c>
      <c r="R6" s="201">
        <v>0.37</v>
      </c>
      <c r="S6" s="201">
        <v>0.23</v>
      </c>
      <c r="T6" s="201">
        <v>0</v>
      </c>
      <c r="U6" s="201">
        <v>9.81</v>
      </c>
      <c r="V6" s="201">
        <v>0.18</v>
      </c>
      <c r="W6" s="201">
        <v>0.38</v>
      </c>
      <c r="X6" s="201">
        <v>1.27</v>
      </c>
      <c r="Y6" s="201">
        <v>0</v>
      </c>
      <c r="Z6" s="201">
        <v>2.41</v>
      </c>
      <c r="AA6" s="201">
        <v>0.78</v>
      </c>
      <c r="AB6" s="201">
        <v>0</v>
      </c>
      <c r="AC6" s="201">
        <v>0.77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80.91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9.89</v>
      </c>
      <c r="E7" s="201">
        <v>0</v>
      </c>
      <c r="F7" s="201">
        <v>0</v>
      </c>
      <c r="G7" s="201">
        <v>15.44</v>
      </c>
      <c r="H7" s="201">
        <v>0</v>
      </c>
      <c r="I7" s="201">
        <v>0</v>
      </c>
      <c r="J7" s="201">
        <v>14.75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2.25</v>
      </c>
      <c r="Q7" s="201">
        <v>0.19</v>
      </c>
      <c r="R7" s="201">
        <v>0.37</v>
      </c>
      <c r="S7" s="201">
        <v>0.23</v>
      </c>
      <c r="T7" s="201">
        <v>0</v>
      </c>
      <c r="U7" s="201">
        <v>9.81</v>
      </c>
      <c r="V7" s="201">
        <v>0.18</v>
      </c>
      <c r="W7" s="201">
        <v>0.38</v>
      </c>
      <c r="X7" s="201">
        <v>1.27</v>
      </c>
      <c r="Y7" s="201">
        <v>0</v>
      </c>
      <c r="Z7" s="201">
        <v>2.41</v>
      </c>
      <c r="AA7" s="201">
        <v>0.78</v>
      </c>
      <c r="AB7" s="201">
        <v>0</v>
      </c>
      <c r="AC7" s="201">
        <v>0.77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79.92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10.27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14.75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2.25</v>
      </c>
      <c r="Q8" s="201">
        <v>0.19</v>
      </c>
      <c r="R8" s="201">
        <v>0.37</v>
      </c>
      <c r="S8" s="201">
        <v>0.23</v>
      </c>
      <c r="T8" s="201">
        <v>0</v>
      </c>
      <c r="U8" s="201">
        <v>9.81</v>
      </c>
      <c r="V8" s="201">
        <v>0.18</v>
      </c>
      <c r="W8" s="201">
        <v>0.38</v>
      </c>
      <c r="X8" s="201">
        <v>1.27</v>
      </c>
      <c r="Y8" s="201">
        <v>0</v>
      </c>
      <c r="Z8" s="201">
        <v>2.41</v>
      </c>
      <c r="AA8" s="201">
        <v>0.78</v>
      </c>
      <c r="AB8" s="201">
        <v>0</v>
      </c>
      <c r="AC8" s="201">
        <v>0.77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79.19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10.27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14.75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2.25</v>
      </c>
      <c r="Q9" s="201">
        <v>0.19</v>
      </c>
      <c r="R9" s="201">
        <v>0.37</v>
      </c>
      <c r="S9" s="201">
        <v>0.23</v>
      </c>
      <c r="T9" s="201">
        <v>0</v>
      </c>
      <c r="U9" s="201">
        <v>9.81</v>
      </c>
      <c r="V9" s="201">
        <v>0.18</v>
      </c>
      <c r="W9" s="201">
        <v>0.38</v>
      </c>
      <c r="X9" s="201">
        <v>1.27</v>
      </c>
      <c r="Y9" s="201">
        <v>0</v>
      </c>
      <c r="Z9" s="201">
        <v>2.41</v>
      </c>
      <c r="AA9" s="201">
        <v>0.78</v>
      </c>
      <c r="AB9" s="201">
        <v>0</v>
      </c>
      <c r="AC9" s="201">
        <v>0.77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96.79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10.27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14.75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2.25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9.81</v>
      </c>
      <c r="V10" s="201">
        <v>0.18</v>
      </c>
      <c r="W10" s="201">
        <v>0.38</v>
      </c>
      <c r="X10" s="201">
        <v>1.27</v>
      </c>
      <c r="Y10" s="201">
        <v>0</v>
      </c>
      <c r="Z10" s="201">
        <v>2.41</v>
      </c>
      <c r="AA10" s="201">
        <v>0.78</v>
      </c>
      <c r="AB10" s="201">
        <v>0</v>
      </c>
      <c r="AC10" s="201">
        <v>0.77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101.52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10.35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15.03</v>
      </c>
      <c r="K11" s="201">
        <v>5.58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2.25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9.81</v>
      </c>
      <c r="V11" s="201">
        <v>0.18</v>
      </c>
      <c r="W11" s="201">
        <v>0.38</v>
      </c>
      <c r="X11" s="201">
        <v>1.27</v>
      </c>
      <c r="Y11" s="201">
        <v>0</v>
      </c>
      <c r="Z11" s="201">
        <v>2.41</v>
      </c>
      <c r="AA11" s="201">
        <v>0.78</v>
      </c>
      <c r="AB11" s="201">
        <v>0</v>
      </c>
      <c r="AC11" s="201">
        <v>0.77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128.19999999999999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10.35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15.03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2.25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9.81</v>
      </c>
      <c r="V12" s="201">
        <v>0.18</v>
      </c>
      <c r="W12" s="201">
        <v>0.38</v>
      </c>
      <c r="X12" s="201">
        <v>1.27</v>
      </c>
      <c r="Y12" s="201">
        <v>0</v>
      </c>
      <c r="Z12" s="201">
        <v>2.41</v>
      </c>
      <c r="AA12" s="201">
        <v>0.78</v>
      </c>
      <c r="AB12" s="201">
        <v>0</v>
      </c>
      <c r="AC12" s="201">
        <v>0.77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128.19999999999999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10.35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15.03</v>
      </c>
      <c r="K13" s="201">
        <v>5.58</v>
      </c>
      <c r="L13" s="201">
        <v>2.2200000000000002</v>
      </c>
      <c r="M13" s="201">
        <v>0</v>
      </c>
      <c r="N13" s="201">
        <v>1.03</v>
      </c>
      <c r="O13" s="201">
        <v>1.72</v>
      </c>
      <c r="P13" s="201">
        <v>2.25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9.81</v>
      </c>
      <c r="V13" s="201">
        <v>0.18</v>
      </c>
      <c r="W13" s="201">
        <v>0.38</v>
      </c>
      <c r="X13" s="201">
        <v>1.27</v>
      </c>
      <c r="Y13" s="201">
        <v>0</v>
      </c>
      <c r="Z13" s="201">
        <v>2.13</v>
      </c>
      <c r="AA13" s="201">
        <v>0.78</v>
      </c>
      <c r="AB13" s="201">
        <v>0</v>
      </c>
      <c r="AC13" s="201">
        <v>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128.19999999999999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10.35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15.03</v>
      </c>
      <c r="K14" s="201">
        <v>5.58</v>
      </c>
      <c r="L14" s="201">
        <v>2.2200000000000002</v>
      </c>
      <c r="M14" s="201">
        <v>0</v>
      </c>
      <c r="N14" s="201">
        <v>1.03</v>
      </c>
      <c r="O14" s="201">
        <v>1.72</v>
      </c>
      <c r="P14" s="201">
        <v>2.25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9.81</v>
      </c>
      <c r="V14" s="201">
        <v>0.18</v>
      </c>
      <c r="W14" s="201">
        <v>0.38</v>
      </c>
      <c r="X14" s="201">
        <v>1.27</v>
      </c>
      <c r="Y14" s="201">
        <v>0</v>
      </c>
      <c r="Z14" s="201">
        <v>2.13</v>
      </c>
      <c r="AA14" s="201">
        <v>0.78</v>
      </c>
      <c r="AB14" s="201">
        <v>0</v>
      </c>
      <c r="AC14" s="201">
        <v>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128.19999999999999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10.35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15.31</v>
      </c>
      <c r="K15" s="201">
        <v>5.58</v>
      </c>
      <c r="L15" s="201">
        <v>2.2200000000000002</v>
      </c>
      <c r="M15" s="201">
        <v>0</v>
      </c>
      <c r="N15" s="201">
        <v>1.03</v>
      </c>
      <c r="O15" s="201">
        <v>1.72</v>
      </c>
      <c r="P15" s="201">
        <v>2.25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9.81</v>
      </c>
      <c r="V15" s="201">
        <v>0.18</v>
      </c>
      <c r="W15" s="201">
        <v>0.38</v>
      </c>
      <c r="X15" s="201">
        <v>1.27</v>
      </c>
      <c r="Y15" s="201">
        <v>0</v>
      </c>
      <c r="Z15" s="201">
        <v>2.13</v>
      </c>
      <c r="AA15" s="201">
        <v>0.78</v>
      </c>
      <c r="AB15" s="201">
        <v>0</v>
      </c>
      <c r="AC15" s="201">
        <v>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131.80000000000001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10.35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15.31</v>
      </c>
      <c r="K16" s="201">
        <v>5.58</v>
      </c>
      <c r="L16" s="201">
        <v>2.2200000000000002</v>
      </c>
      <c r="M16" s="201">
        <v>0</v>
      </c>
      <c r="N16" s="201">
        <v>1.03</v>
      </c>
      <c r="O16" s="201">
        <v>1.72</v>
      </c>
      <c r="P16" s="201">
        <v>2.25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9.81</v>
      </c>
      <c r="V16" s="201">
        <v>0.18</v>
      </c>
      <c r="W16" s="201">
        <v>0.38</v>
      </c>
      <c r="X16" s="201">
        <v>1.27</v>
      </c>
      <c r="Y16" s="201">
        <v>0</v>
      </c>
      <c r="Z16" s="201">
        <v>2.13</v>
      </c>
      <c r="AA16" s="201">
        <v>0.78</v>
      </c>
      <c r="AB16" s="201">
        <v>0</v>
      </c>
      <c r="AC16" s="201">
        <v>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131.80000000000001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10.35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15.31</v>
      </c>
      <c r="K17" s="201">
        <v>5.58</v>
      </c>
      <c r="L17" s="201">
        <v>2.2200000000000002</v>
      </c>
      <c r="M17" s="201">
        <v>0</v>
      </c>
      <c r="N17" s="201">
        <v>1.03</v>
      </c>
      <c r="O17" s="201">
        <v>1.72</v>
      </c>
      <c r="P17" s="201">
        <v>2.25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9.81</v>
      </c>
      <c r="V17" s="201">
        <v>0.18</v>
      </c>
      <c r="W17" s="201">
        <v>0.38</v>
      </c>
      <c r="X17" s="201">
        <v>1.27</v>
      </c>
      <c r="Y17" s="201">
        <v>0</v>
      </c>
      <c r="Z17" s="201">
        <v>2.13</v>
      </c>
      <c r="AA17" s="201">
        <v>0.78</v>
      </c>
      <c r="AB17" s="201">
        <v>0</v>
      </c>
      <c r="AC17" s="201">
        <v>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131.80000000000001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10.35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15.31</v>
      </c>
      <c r="K18" s="201">
        <v>5.58</v>
      </c>
      <c r="L18" s="201">
        <v>2.2200000000000002</v>
      </c>
      <c r="M18" s="201">
        <v>0</v>
      </c>
      <c r="N18" s="201">
        <v>1.03</v>
      </c>
      <c r="O18" s="201">
        <v>1.72</v>
      </c>
      <c r="P18" s="201">
        <v>2.25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9.81</v>
      </c>
      <c r="V18" s="201">
        <v>0.18</v>
      </c>
      <c r="W18" s="201">
        <v>0.38</v>
      </c>
      <c r="X18" s="201">
        <v>1.27</v>
      </c>
      <c r="Y18" s="201">
        <v>0</v>
      </c>
      <c r="Z18" s="201">
        <v>2.13</v>
      </c>
      <c r="AA18" s="201">
        <v>0.78</v>
      </c>
      <c r="AB18" s="201">
        <v>0</v>
      </c>
      <c r="AC18" s="201">
        <v>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131.80000000000001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15.31</v>
      </c>
      <c r="K19" s="201">
        <v>5.58</v>
      </c>
      <c r="L19" s="201">
        <v>2.2200000000000002</v>
      </c>
      <c r="M19" s="201">
        <v>0</v>
      </c>
      <c r="N19" s="201">
        <v>1.03</v>
      </c>
      <c r="O19" s="201">
        <v>1.72</v>
      </c>
      <c r="P19" s="201">
        <v>2.25</v>
      </c>
      <c r="Q19" s="201">
        <v>0.19</v>
      </c>
      <c r="R19" s="201">
        <v>0.37</v>
      </c>
      <c r="S19" s="201">
        <v>0.23</v>
      </c>
      <c r="T19" s="201">
        <v>0</v>
      </c>
      <c r="U19" s="201">
        <v>9.81</v>
      </c>
      <c r="V19" s="201">
        <v>0.18</v>
      </c>
      <c r="W19" s="201">
        <v>0.38</v>
      </c>
      <c r="X19" s="201">
        <v>1.27</v>
      </c>
      <c r="Y19" s="201">
        <v>0</v>
      </c>
      <c r="Z19" s="201">
        <v>2.13</v>
      </c>
      <c r="AA19" s="201">
        <v>0.78</v>
      </c>
      <c r="AB19" s="201">
        <v>0</v>
      </c>
      <c r="AC19" s="201">
        <v>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131.80000000000001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15.31</v>
      </c>
      <c r="K20" s="201">
        <v>5.58</v>
      </c>
      <c r="L20" s="201">
        <v>2.2200000000000002</v>
      </c>
      <c r="M20" s="201">
        <v>0</v>
      </c>
      <c r="N20" s="201">
        <v>1.03</v>
      </c>
      <c r="O20" s="201">
        <v>1.72</v>
      </c>
      <c r="P20" s="201">
        <v>2.25</v>
      </c>
      <c r="Q20" s="201">
        <v>0.19</v>
      </c>
      <c r="R20" s="201">
        <v>0.37</v>
      </c>
      <c r="S20" s="201">
        <v>0.23</v>
      </c>
      <c r="T20" s="201">
        <v>0</v>
      </c>
      <c r="U20" s="201">
        <v>9.81</v>
      </c>
      <c r="V20" s="201">
        <v>0.18</v>
      </c>
      <c r="W20" s="201">
        <v>0.38</v>
      </c>
      <c r="X20" s="201">
        <v>1.27</v>
      </c>
      <c r="Y20" s="201">
        <v>0</v>
      </c>
      <c r="Z20" s="201">
        <v>2.13</v>
      </c>
      <c r="AA20" s="201">
        <v>0.78</v>
      </c>
      <c r="AB20" s="201">
        <v>0</v>
      </c>
      <c r="AC20" s="201">
        <v>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131.80000000000001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15.31</v>
      </c>
      <c r="K21" s="201">
        <v>5.58</v>
      </c>
      <c r="L21" s="201">
        <v>2.2200000000000002</v>
      </c>
      <c r="M21" s="201">
        <v>0</v>
      </c>
      <c r="N21" s="201">
        <v>1.03</v>
      </c>
      <c r="O21" s="201">
        <v>1.72</v>
      </c>
      <c r="P21" s="201">
        <v>2.25</v>
      </c>
      <c r="Q21" s="201">
        <v>0.19</v>
      </c>
      <c r="R21" s="201">
        <v>0.37</v>
      </c>
      <c r="S21" s="201">
        <v>0.23</v>
      </c>
      <c r="T21" s="201">
        <v>0</v>
      </c>
      <c r="U21" s="201">
        <v>9.81</v>
      </c>
      <c r="V21" s="201">
        <v>0.18</v>
      </c>
      <c r="W21" s="201">
        <v>0.38</v>
      </c>
      <c r="X21" s="201">
        <v>1.27</v>
      </c>
      <c r="Y21" s="201">
        <v>0</v>
      </c>
      <c r="Z21" s="201">
        <v>2.13</v>
      </c>
      <c r="AA21" s="201">
        <v>0.78</v>
      </c>
      <c r="AB21" s="201">
        <v>0</v>
      </c>
      <c r="AC21" s="201">
        <v>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131.80000000000001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15.31</v>
      </c>
      <c r="K22" s="201">
        <v>5.58</v>
      </c>
      <c r="L22" s="201">
        <v>2.2200000000000002</v>
      </c>
      <c r="M22" s="201">
        <v>0</v>
      </c>
      <c r="N22" s="201">
        <v>1.03</v>
      </c>
      <c r="O22" s="201">
        <v>1.72</v>
      </c>
      <c r="P22" s="201">
        <v>2.25</v>
      </c>
      <c r="Q22" s="201">
        <v>0.19</v>
      </c>
      <c r="R22" s="201">
        <v>0.37</v>
      </c>
      <c r="S22" s="201">
        <v>0.23</v>
      </c>
      <c r="T22" s="201">
        <v>0</v>
      </c>
      <c r="U22" s="201">
        <v>9.81</v>
      </c>
      <c r="V22" s="201">
        <v>0.18</v>
      </c>
      <c r="W22" s="201">
        <v>0.38</v>
      </c>
      <c r="X22" s="201">
        <v>1.27</v>
      </c>
      <c r="Y22" s="201">
        <v>0</v>
      </c>
      <c r="Z22" s="201">
        <v>2.13</v>
      </c>
      <c r="AA22" s="201">
        <v>0.78</v>
      </c>
      <c r="AB22" s="201">
        <v>0</v>
      </c>
      <c r="AC22" s="201">
        <v>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131.80000000000001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15.31</v>
      </c>
      <c r="K23" s="201">
        <v>5.58</v>
      </c>
      <c r="L23" s="201">
        <v>2.2200000000000002</v>
      </c>
      <c r="M23" s="201">
        <v>0</v>
      </c>
      <c r="N23" s="201">
        <v>1.03</v>
      </c>
      <c r="O23" s="201">
        <v>1.72</v>
      </c>
      <c r="P23" s="201">
        <v>2.25</v>
      </c>
      <c r="Q23" s="201">
        <v>0.19</v>
      </c>
      <c r="R23" s="201">
        <v>0.37</v>
      </c>
      <c r="S23" s="201">
        <v>0.23</v>
      </c>
      <c r="T23" s="201">
        <v>0</v>
      </c>
      <c r="U23" s="201">
        <v>9.81</v>
      </c>
      <c r="V23" s="201">
        <v>0.18</v>
      </c>
      <c r="W23" s="201">
        <v>0.38</v>
      </c>
      <c r="X23" s="201">
        <v>1.27</v>
      </c>
      <c r="Y23" s="201">
        <v>0</v>
      </c>
      <c r="Z23" s="201">
        <v>2.13</v>
      </c>
      <c r="AA23" s="201">
        <v>0.78</v>
      </c>
      <c r="AB23" s="201">
        <v>0</v>
      </c>
      <c r="AC23" s="201">
        <v>1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131.80000000000001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15.31</v>
      </c>
      <c r="K24" s="201">
        <v>5.58</v>
      </c>
      <c r="L24" s="201">
        <v>2.2200000000000002</v>
      </c>
      <c r="M24" s="201">
        <v>0</v>
      </c>
      <c r="N24" s="201">
        <v>1.03</v>
      </c>
      <c r="O24" s="201">
        <v>1.72</v>
      </c>
      <c r="P24" s="201">
        <v>2.25</v>
      </c>
      <c r="Q24" s="201">
        <v>0.19</v>
      </c>
      <c r="R24" s="201">
        <v>0.37</v>
      </c>
      <c r="S24" s="201">
        <v>0.23</v>
      </c>
      <c r="T24" s="201">
        <v>0</v>
      </c>
      <c r="U24" s="201">
        <v>9.81</v>
      </c>
      <c r="V24" s="201">
        <v>0.18</v>
      </c>
      <c r="W24" s="201">
        <v>0.38</v>
      </c>
      <c r="X24" s="201">
        <v>1.27</v>
      </c>
      <c r="Y24" s="201">
        <v>0</v>
      </c>
      <c r="Z24" s="201">
        <v>2.13</v>
      </c>
      <c r="AA24" s="201">
        <v>0.78</v>
      </c>
      <c r="AB24" s="201">
        <v>0</v>
      </c>
      <c r="AC24" s="201">
        <v>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131.80000000000001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15.31</v>
      </c>
      <c r="K25" s="201">
        <v>5.58</v>
      </c>
      <c r="L25" s="201">
        <v>2.2200000000000002</v>
      </c>
      <c r="M25" s="201">
        <v>0</v>
      </c>
      <c r="N25" s="201">
        <v>1.03</v>
      </c>
      <c r="O25" s="201">
        <v>1.72</v>
      </c>
      <c r="P25" s="201">
        <v>2.25</v>
      </c>
      <c r="Q25" s="201">
        <v>0.19</v>
      </c>
      <c r="R25" s="201">
        <v>0.37</v>
      </c>
      <c r="S25" s="201">
        <v>0.23</v>
      </c>
      <c r="T25" s="201">
        <v>0</v>
      </c>
      <c r="U25" s="201">
        <v>9.81</v>
      </c>
      <c r="V25" s="201">
        <v>0.18</v>
      </c>
      <c r="W25" s="201">
        <v>0.38</v>
      </c>
      <c r="X25" s="201">
        <v>1.27</v>
      </c>
      <c r="Y25" s="201">
        <v>0</v>
      </c>
      <c r="Z25" s="201">
        <v>1.92</v>
      </c>
      <c r="AA25" s="201">
        <v>0.78</v>
      </c>
      <c r="AB25" s="201">
        <v>0</v>
      </c>
      <c r="AC25" s="201">
        <v>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131.80000000000001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15.31</v>
      </c>
      <c r="K26" s="201">
        <v>5.58</v>
      </c>
      <c r="L26" s="201">
        <v>2.2200000000000002</v>
      </c>
      <c r="M26" s="201">
        <v>0</v>
      </c>
      <c r="N26" s="201">
        <v>1.03</v>
      </c>
      <c r="O26" s="201">
        <v>1.72</v>
      </c>
      <c r="P26" s="201">
        <v>2.25</v>
      </c>
      <c r="Q26" s="201">
        <v>0.19</v>
      </c>
      <c r="R26" s="201">
        <v>0.37</v>
      </c>
      <c r="S26" s="201">
        <v>0.23</v>
      </c>
      <c r="T26" s="201">
        <v>0</v>
      </c>
      <c r="U26" s="201">
        <v>9.81</v>
      </c>
      <c r="V26" s="201">
        <v>0.18</v>
      </c>
      <c r="W26" s="201">
        <v>0.38</v>
      </c>
      <c r="X26" s="201">
        <v>1.27</v>
      </c>
      <c r="Y26" s="201">
        <v>0</v>
      </c>
      <c r="Z26" s="201">
        <v>1.92</v>
      </c>
      <c r="AA26" s="201">
        <v>0.78</v>
      </c>
      <c r="AB26" s="201">
        <v>0</v>
      </c>
      <c r="AC26" s="201">
        <v>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131.80000000000001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15.31</v>
      </c>
      <c r="K27" s="201">
        <v>5.58</v>
      </c>
      <c r="L27" s="201">
        <v>2.2200000000000002</v>
      </c>
      <c r="M27" s="201">
        <v>0</v>
      </c>
      <c r="N27" s="201">
        <v>1.03</v>
      </c>
      <c r="O27" s="201">
        <v>1.72</v>
      </c>
      <c r="P27" s="201">
        <v>2.25</v>
      </c>
      <c r="Q27" s="201">
        <v>0.19</v>
      </c>
      <c r="R27" s="201">
        <v>0.37</v>
      </c>
      <c r="S27" s="201">
        <v>0.23</v>
      </c>
      <c r="T27" s="201">
        <v>0</v>
      </c>
      <c r="U27" s="201">
        <v>9.81</v>
      </c>
      <c r="V27" s="201">
        <v>0.18</v>
      </c>
      <c r="W27" s="201">
        <v>0.38</v>
      </c>
      <c r="X27" s="201">
        <v>1.27</v>
      </c>
      <c r="Y27" s="201">
        <v>0</v>
      </c>
      <c r="Z27" s="201">
        <v>1.92</v>
      </c>
      <c r="AA27" s="201">
        <v>0.78</v>
      </c>
      <c r="AB27" s="201">
        <v>0</v>
      </c>
      <c r="AC27" s="201">
        <v>1</v>
      </c>
      <c r="AD27" s="201">
        <v>0</v>
      </c>
      <c r="AE27" s="201">
        <v>0</v>
      </c>
      <c r="AF27" s="201">
        <v>0</v>
      </c>
      <c r="AG27" s="201">
        <v>12.56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131.80000000000001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15.31</v>
      </c>
      <c r="K28" s="201">
        <v>5.58</v>
      </c>
      <c r="L28" s="201">
        <v>2.2200000000000002</v>
      </c>
      <c r="M28" s="201">
        <v>0</v>
      </c>
      <c r="N28" s="201">
        <v>1.03</v>
      </c>
      <c r="O28" s="201">
        <v>1.72</v>
      </c>
      <c r="P28" s="201">
        <v>2.25</v>
      </c>
      <c r="Q28" s="201">
        <v>0.19</v>
      </c>
      <c r="R28" s="201">
        <v>0.37</v>
      </c>
      <c r="S28" s="201">
        <v>0.23</v>
      </c>
      <c r="T28" s="201">
        <v>0</v>
      </c>
      <c r="U28" s="201">
        <v>9.81</v>
      </c>
      <c r="V28" s="201">
        <v>0.18</v>
      </c>
      <c r="W28" s="201">
        <v>0.38</v>
      </c>
      <c r="X28" s="201">
        <v>1.27</v>
      </c>
      <c r="Y28" s="201">
        <v>0</v>
      </c>
      <c r="Z28" s="201">
        <v>1.92</v>
      </c>
      <c r="AA28" s="201">
        <v>0.78</v>
      </c>
      <c r="AB28" s="201">
        <v>0</v>
      </c>
      <c r="AC28" s="201">
        <v>1</v>
      </c>
      <c r="AD28" s="201">
        <v>0</v>
      </c>
      <c r="AE28" s="201">
        <v>0</v>
      </c>
      <c r="AF28" s="201">
        <v>0</v>
      </c>
      <c r="AG28" s="201">
        <v>12.56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131.80000000000001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15.31</v>
      </c>
      <c r="K29" s="201">
        <v>5.58</v>
      </c>
      <c r="L29" s="201">
        <v>2.2200000000000002</v>
      </c>
      <c r="M29" s="201">
        <v>0</v>
      </c>
      <c r="N29" s="201">
        <v>1.03</v>
      </c>
      <c r="O29" s="201">
        <v>1.72</v>
      </c>
      <c r="P29" s="201">
        <v>2.25</v>
      </c>
      <c r="Q29" s="201">
        <v>0.19</v>
      </c>
      <c r="R29" s="201">
        <v>0.37</v>
      </c>
      <c r="S29" s="201">
        <v>0.23</v>
      </c>
      <c r="T29" s="201">
        <v>0</v>
      </c>
      <c r="U29" s="201">
        <v>9.81</v>
      </c>
      <c r="V29" s="201">
        <v>0.18</v>
      </c>
      <c r="W29" s="201">
        <v>0.38</v>
      </c>
      <c r="X29" s="201">
        <v>1.27</v>
      </c>
      <c r="Y29" s="201">
        <v>0</v>
      </c>
      <c r="Z29" s="201">
        <v>1.92</v>
      </c>
      <c r="AA29" s="201">
        <v>0.78</v>
      </c>
      <c r="AB29" s="201">
        <v>0</v>
      </c>
      <c r="AC29" s="201">
        <v>1</v>
      </c>
      <c r="AD29" s="201">
        <v>0</v>
      </c>
      <c r="AE29" s="201">
        <v>0</v>
      </c>
      <c r="AF29" s="201">
        <v>0</v>
      </c>
      <c r="AG29" s="201">
        <v>12.56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131.80000000000001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15.31</v>
      </c>
      <c r="K30" s="201">
        <v>5.58</v>
      </c>
      <c r="L30" s="201">
        <v>2.2200000000000002</v>
      </c>
      <c r="M30" s="201">
        <v>0</v>
      </c>
      <c r="N30" s="201">
        <v>1.03</v>
      </c>
      <c r="O30" s="201">
        <v>1.72</v>
      </c>
      <c r="P30" s="201">
        <v>2.25</v>
      </c>
      <c r="Q30" s="201">
        <v>0.19</v>
      </c>
      <c r="R30" s="201">
        <v>0.37</v>
      </c>
      <c r="S30" s="201">
        <v>0.23</v>
      </c>
      <c r="T30" s="201">
        <v>0</v>
      </c>
      <c r="U30" s="201">
        <v>9.81</v>
      </c>
      <c r="V30" s="201">
        <v>0.18</v>
      </c>
      <c r="W30" s="201">
        <v>0.38</v>
      </c>
      <c r="X30" s="201">
        <v>1.27</v>
      </c>
      <c r="Y30" s="201">
        <v>0</v>
      </c>
      <c r="Z30" s="201">
        <v>1.92</v>
      </c>
      <c r="AA30" s="201">
        <v>0.78</v>
      </c>
      <c r="AB30" s="201">
        <v>0</v>
      </c>
      <c r="AC30" s="201">
        <v>1</v>
      </c>
      <c r="AD30" s="201">
        <v>0</v>
      </c>
      <c r="AE30" s="201">
        <v>0</v>
      </c>
      <c r="AF30" s="201">
        <v>0</v>
      </c>
      <c r="AG30" s="201">
        <v>12.56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131.80000000000001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15.31</v>
      </c>
      <c r="K31" s="201">
        <v>5.45</v>
      </c>
      <c r="L31" s="201">
        <v>2.2200000000000002</v>
      </c>
      <c r="M31" s="201">
        <v>0</v>
      </c>
      <c r="N31" s="201">
        <v>1.03</v>
      </c>
      <c r="O31" s="201">
        <v>1.72</v>
      </c>
      <c r="P31" s="201">
        <v>2.25</v>
      </c>
      <c r="Q31" s="201">
        <v>0.19</v>
      </c>
      <c r="R31" s="201">
        <v>0.37</v>
      </c>
      <c r="S31" s="201">
        <v>0.23</v>
      </c>
      <c r="T31" s="201">
        <v>0</v>
      </c>
      <c r="U31" s="201">
        <v>9.81</v>
      </c>
      <c r="V31" s="201">
        <v>0.18</v>
      </c>
      <c r="W31" s="201">
        <v>0.38</v>
      </c>
      <c r="X31" s="201">
        <v>1.27</v>
      </c>
      <c r="Y31" s="201">
        <v>0</v>
      </c>
      <c r="Z31" s="201">
        <v>0</v>
      </c>
      <c r="AA31" s="201">
        <v>0</v>
      </c>
      <c r="AB31" s="201">
        <v>0</v>
      </c>
      <c r="AC31" s="201">
        <v>1</v>
      </c>
      <c r="AD31" s="201">
        <v>0</v>
      </c>
      <c r="AE31" s="201">
        <v>0</v>
      </c>
      <c r="AF31" s="201">
        <v>0</v>
      </c>
      <c r="AG31" s="201">
        <v>12.56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131.80000000000001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15.03</v>
      </c>
      <c r="K32" s="201">
        <v>5.58</v>
      </c>
      <c r="L32" s="201">
        <v>2.2200000000000002</v>
      </c>
      <c r="M32" s="201">
        <v>0</v>
      </c>
      <c r="N32" s="201">
        <v>1.03</v>
      </c>
      <c r="O32" s="201">
        <v>1.72</v>
      </c>
      <c r="P32" s="201">
        <v>2.25</v>
      </c>
      <c r="Q32" s="201">
        <v>0.19</v>
      </c>
      <c r="R32" s="201">
        <v>0.37</v>
      </c>
      <c r="S32" s="201">
        <v>0.23</v>
      </c>
      <c r="T32" s="201">
        <v>0</v>
      </c>
      <c r="U32" s="201">
        <v>9.81</v>
      </c>
      <c r="V32" s="201">
        <v>0.18</v>
      </c>
      <c r="W32" s="201">
        <v>0.38</v>
      </c>
      <c r="X32" s="201">
        <v>1.27</v>
      </c>
      <c r="Y32" s="201">
        <v>0</v>
      </c>
      <c r="Z32" s="201">
        <v>1.92</v>
      </c>
      <c r="AA32" s="201">
        <v>0</v>
      </c>
      <c r="AB32" s="201">
        <v>0</v>
      </c>
      <c r="AC32" s="201">
        <v>1</v>
      </c>
      <c r="AD32" s="201">
        <v>0</v>
      </c>
      <c r="AE32" s="201">
        <v>0</v>
      </c>
      <c r="AF32" s="201">
        <v>0</v>
      </c>
      <c r="AG32" s="201">
        <v>12.56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131.80000000000001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15.03</v>
      </c>
      <c r="K33" s="201">
        <v>77.25</v>
      </c>
      <c r="L33" s="201">
        <v>31.55</v>
      </c>
      <c r="M33" s="201">
        <v>0</v>
      </c>
      <c r="N33" s="201">
        <v>1.03</v>
      </c>
      <c r="O33" s="201">
        <v>1.72</v>
      </c>
      <c r="P33" s="201">
        <v>2.25</v>
      </c>
      <c r="Q33" s="201">
        <v>0.19</v>
      </c>
      <c r="R33" s="201">
        <v>0.37</v>
      </c>
      <c r="S33" s="201">
        <v>0.23</v>
      </c>
      <c r="T33" s="201">
        <v>0</v>
      </c>
      <c r="U33" s="201">
        <v>9.81</v>
      </c>
      <c r="V33" s="201">
        <v>0.18</v>
      </c>
      <c r="W33" s="201">
        <v>0.38</v>
      </c>
      <c r="X33" s="201">
        <v>1.27</v>
      </c>
      <c r="Y33" s="201">
        <v>0</v>
      </c>
      <c r="Z33" s="201">
        <v>1.92</v>
      </c>
      <c r="AA33" s="201">
        <v>8.26</v>
      </c>
      <c r="AB33" s="201">
        <v>0</v>
      </c>
      <c r="AC33" s="201">
        <v>1</v>
      </c>
      <c r="AD33" s="201">
        <v>0</v>
      </c>
      <c r="AE33" s="201">
        <v>0</v>
      </c>
      <c r="AF33" s="201">
        <v>0</v>
      </c>
      <c r="AG33" s="201">
        <v>12.56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131.80000000000001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15.03</v>
      </c>
      <c r="K34" s="201">
        <v>77.25</v>
      </c>
      <c r="L34" s="201">
        <v>31.55</v>
      </c>
      <c r="M34" s="201">
        <v>0</v>
      </c>
      <c r="N34" s="201">
        <v>1.03</v>
      </c>
      <c r="O34" s="201">
        <v>1.72</v>
      </c>
      <c r="P34" s="201">
        <v>2.25</v>
      </c>
      <c r="Q34" s="201">
        <v>0.19</v>
      </c>
      <c r="R34" s="201">
        <v>0.37</v>
      </c>
      <c r="S34" s="201">
        <v>0.23</v>
      </c>
      <c r="T34" s="201">
        <v>0</v>
      </c>
      <c r="U34" s="201">
        <v>9.81</v>
      </c>
      <c r="V34" s="201">
        <v>0.18</v>
      </c>
      <c r="W34" s="201">
        <v>0.38</v>
      </c>
      <c r="X34" s="201">
        <v>1.27</v>
      </c>
      <c r="Y34" s="201">
        <v>0</v>
      </c>
      <c r="Z34" s="201">
        <v>8.1199999999999992</v>
      </c>
      <c r="AA34" s="201">
        <v>8.26</v>
      </c>
      <c r="AB34" s="201">
        <v>0</v>
      </c>
      <c r="AC34" s="201">
        <v>1</v>
      </c>
      <c r="AD34" s="201">
        <v>0</v>
      </c>
      <c r="AE34" s="201">
        <v>0</v>
      </c>
      <c r="AF34" s="201">
        <v>0</v>
      </c>
      <c r="AG34" s="201">
        <v>12.56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131.80000000000001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15.03</v>
      </c>
      <c r="K35" s="201">
        <v>77.25</v>
      </c>
      <c r="L35" s="201">
        <v>31.55</v>
      </c>
      <c r="M35" s="201">
        <v>0</v>
      </c>
      <c r="N35" s="201">
        <v>1.03</v>
      </c>
      <c r="O35" s="201">
        <v>1.72</v>
      </c>
      <c r="P35" s="201">
        <v>2.25</v>
      </c>
      <c r="Q35" s="201">
        <v>2.64</v>
      </c>
      <c r="R35" s="201">
        <v>5.17</v>
      </c>
      <c r="S35" s="201">
        <v>2.85</v>
      </c>
      <c r="T35" s="201">
        <v>0</v>
      </c>
      <c r="U35" s="201">
        <v>9.81</v>
      </c>
      <c r="V35" s="201">
        <v>2.38</v>
      </c>
      <c r="W35" s="201">
        <v>0.38</v>
      </c>
      <c r="X35" s="201">
        <v>1.27</v>
      </c>
      <c r="Y35" s="201">
        <v>0</v>
      </c>
      <c r="Z35" s="201">
        <v>22.61</v>
      </c>
      <c r="AA35" s="201">
        <v>8.26</v>
      </c>
      <c r="AB35" s="201">
        <v>0</v>
      </c>
      <c r="AC35" s="201">
        <v>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131.80000000000001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15.03</v>
      </c>
      <c r="K36" s="201">
        <v>77.25</v>
      </c>
      <c r="L36" s="201">
        <v>31.55</v>
      </c>
      <c r="M36" s="201">
        <v>0</v>
      </c>
      <c r="N36" s="201">
        <v>1.03</v>
      </c>
      <c r="O36" s="201">
        <v>1.72</v>
      </c>
      <c r="P36" s="201">
        <v>2.25</v>
      </c>
      <c r="Q36" s="201">
        <v>2.64</v>
      </c>
      <c r="R36" s="201">
        <v>5.17</v>
      </c>
      <c r="S36" s="201">
        <v>2.85</v>
      </c>
      <c r="T36" s="201">
        <v>0</v>
      </c>
      <c r="U36" s="201">
        <v>9.81</v>
      </c>
      <c r="V36" s="201">
        <v>2.38</v>
      </c>
      <c r="W36" s="201">
        <v>0.38</v>
      </c>
      <c r="X36" s="201">
        <v>1.27</v>
      </c>
      <c r="Y36" s="201">
        <v>0</v>
      </c>
      <c r="Z36" s="201">
        <v>22.61</v>
      </c>
      <c r="AA36" s="201">
        <v>8.26</v>
      </c>
      <c r="AB36" s="201">
        <v>0</v>
      </c>
      <c r="AC36" s="201">
        <v>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131.80000000000001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15.03</v>
      </c>
      <c r="K37" s="201">
        <v>77.25</v>
      </c>
      <c r="L37" s="201">
        <v>31.55</v>
      </c>
      <c r="M37" s="201">
        <v>0</v>
      </c>
      <c r="N37" s="201">
        <v>1.03</v>
      </c>
      <c r="O37" s="201">
        <v>1.72</v>
      </c>
      <c r="P37" s="201">
        <v>2.25</v>
      </c>
      <c r="Q37" s="201">
        <v>2.64</v>
      </c>
      <c r="R37" s="201">
        <v>5.17</v>
      </c>
      <c r="S37" s="201">
        <v>2.85</v>
      </c>
      <c r="T37" s="201">
        <v>0</v>
      </c>
      <c r="U37" s="201">
        <v>9.81</v>
      </c>
      <c r="V37" s="201">
        <v>2.38</v>
      </c>
      <c r="W37" s="201">
        <v>5.45</v>
      </c>
      <c r="X37" s="201">
        <v>1.27</v>
      </c>
      <c r="Y37" s="201">
        <v>0</v>
      </c>
      <c r="Z37" s="201">
        <v>22.61</v>
      </c>
      <c r="AA37" s="201">
        <v>8.26</v>
      </c>
      <c r="AB37" s="201">
        <v>0</v>
      </c>
      <c r="AC37" s="201">
        <v>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131.80000000000001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15.03</v>
      </c>
      <c r="K38" s="201">
        <v>77.25</v>
      </c>
      <c r="L38" s="201">
        <v>31.55</v>
      </c>
      <c r="M38" s="201">
        <v>0</v>
      </c>
      <c r="N38" s="201">
        <v>1.03</v>
      </c>
      <c r="O38" s="201">
        <v>1.72</v>
      </c>
      <c r="P38" s="201">
        <v>2.25</v>
      </c>
      <c r="Q38" s="201">
        <v>2.64</v>
      </c>
      <c r="R38" s="201">
        <v>5.17</v>
      </c>
      <c r="S38" s="201">
        <v>2.85</v>
      </c>
      <c r="T38" s="201">
        <v>0</v>
      </c>
      <c r="U38" s="201">
        <v>9.81</v>
      </c>
      <c r="V38" s="201">
        <v>2.38</v>
      </c>
      <c r="W38" s="201">
        <v>5.45</v>
      </c>
      <c r="X38" s="201">
        <v>1.27</v>
      </c>
      <c r="Y38" s="201">
        <v>0</v>
      </c>
      <c r="Z38" s="201">
        <v>22.61</v>
      </c>
      <c r="AA38" s="201">
        <v>8.26</v>
      </c>
      <c r="AB38" s="201">
        <v>0</v>
      </c>
      <c r="AC38" s="201">
        <v>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131.80000000000001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15.03</v>
      </c>
      <c r="K39" s="201">
        <v>77.25</v>
      </c>
      <c r="L39" s="201">
        <v>31.55</v>
      </c>
      <c r="M39" s="201">
        <v>0</v>
      </c>
      <c r="N39" s="201">
        <v>1.03</v>
      </c>
      <c r="O39" s="201">
        <v>1.72</v>
      </c>
      <c r="P39" s="201">
        <v>2.25</v>
      </c>
      <c r="Q39" s="201">
        <v>2.64</v>
      </c>
      <c r="R39" s="201">
        <v>5.17</v>
      </c>
      <c r="S39" s="201">
        <v>2.85</v>
      </c>
      <c r="T39" s="201">
        <v>0</v>
      </c>
      <c r="U39" s="201">
        <v>9.81</v>
      </c>
      <c r="V39" s="201">
        <v>2.38</v>
      </c>
      <c r="W39" s="201">
        <v>5.45</v>
      </c>
      <c r="X39" s="201">
        <v>20.28</v>
      </c>
      <c r="Y39" s="201">
        <v>0</v>
      </c>
      <c r="Z39" s="201">
        <v>22.61</v>
      </c>
      <c r="AA39" s="201">
        <v>8.26</v>
      </c>
      <c r="AB39" s="201">
        <v>0</v>
      </c>
      <c r="AC39" s="201">
        <v>1</v>
      </c>
      <c r="AD39" s="201">
        <v>0</v>
      </c>
      <c r="AE39" s="201">
        <v>0</v>
      </c>
      <c r="AF39" s="201">
        <v>0</v>
      </c>
      <c r="AG39" s="201">
        <v>12.56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131.80000000000001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15.03</v>
      </c>
      <c r="K40" s="201">
        <v>77.25</v>
      </c>
      <c r="L40" s="201">
        <v>31.55</v>
      </c>
      <c r="M40" s="201">
        <v>0</v>
      </c>
      <c r="N40" s="201">
        <v>1.03</v>
      </c>
      <c r="O40" s="201">
        <v>1.72</v>
      </c>
      <c r="P40" s="201">
        <v>2.25</v>
      </c>
      <c r="Q40" s="201">
        <v>2.64</v>
      </c>
      <c r="R40" s="201">
        <v>5.17</v>
      </c>
      <c r="S40" s="201">
        <v>2.85</v>
      </c>
      <c r="T40" s="201">
        <v>0</v>
      </c>
      <c r="U40" s="201">
        <v>9.81</v>
      </c>
      <c r="V40" s="201">
        <v>2.38</v>
      </c>
      <c r="W40" s="201">
        <v>5.45</v>
      </c>
      <c r="X40" s="201">
        <v>20.28</v>
      </c>
      <c r="Y40" s="201">
        <v>0</v>
      </c>
      <c r="Z40" s="201">
        <v>22.61</v>
      </c>
      <c r="AA40" s="201">
        <v>8.26</v>
      </c>
      <c r="AB40" s="201">
        <v>0</v>
      </c>
      <c r="AC40" s="201">
        <v>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131.80000000000001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15.03</v>
      </c>
      <c r="K41" s="201">
        <v>77.25</v>
      </c>
      <c r="L41" s="201">
        <v>31.55</v>
      </c>
      <c r="M41" s="201">
        <v>0</v>
      </c>
      <c r="N41" s="201">
        <v>1.03</v>
      </c>
      <c r="O41" s="201">
        <v>1.72</v>
      </c>
      <c r="P41" s="201">
        <v>2.25</v>
      </c>
      <c r="Q41" s="201">
        <v>2.64</v>
      </c>
      <c r="R41" s="201">
        <v>5.17</v>
      </c>
      <c r="S41" s="201">
        <v>2.85</v>
      </c>
      <c r="T41" s="201">
        <v>0</v>
      </c>
      <c r="U41" s="201">
        <v>9.81</v>
      </c>
      <c r="V41" s="201">
        <v>2.38</v>
      </c>
      <c r="W41" s="201">
        <v>5.45</v>
      </c>
      <c r="X41" s="201">
        <v>20.28</v>
      </c>
      <c r="Y41" s="201">
        <v>0</v>
      </c>
      <c r="Z41" s="201">
        <v>28.88</v>
      </c>
      <c r="AA41" s="201">
        <v>8.26</v>
      </c>
      <c r="AB41" s="201">
        <v>0</v>
      </c>
      <c r="AC41" s="201">
        <v>1</v>
      </c>
      <c r="AD41" s="201">
        <v>0</v>
      </c>
      <c r="AE41" s="201">
        <v>0</v>
      </c>
      <c r="AF41" s="201">
        <v>0</v>
      </c>
      <c r="AG41" s="201">
        <v>12.56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131.80000000000001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15.03</v>
      </c>
      <c r="K42" s="201">
        <v>77.25</v>
      </c>
      <c r="L42" s="201">
        <v>31.55</v>
      </c>
      <c r="M42" s="201">
        <v>0</v>
      </c>
      <c r="N42" s="201">
        <v>1.03</v>
      </c>
      <c r="O42" s="201">
        <v>1.72</v>
      </c>
      <c r="P42" s="201">
        <v>2.25</v>
      </c>
      <c r="Q42" s="201">
        <v>2.64</v>
      </c>
      <c r="R42" s="201">
        <v>5.17</v>
      </c>
      <c r="S42" s="201">
        <v>2.85</v>
      </c>
      <c r="T42" s="201">
        <v>0</v>
      </c>
      <c r="U42" s="201">
        <v>9.81</v>
      </c>
      <c r="V42" s="201">
        <v>2.38</v>
      </c>
      <c r="W42" s="201">
        <v>5.45</v>
      </c>
      <c r="X42" s="201">
        <v>20</v>
      </c>
      <c r="Y42" s="201">
        <v>0</v>
      </c>
      <c r="Z42" s="201">
        <v>28.88</v>
      </c>
      <c r="AA42" s="201">
        <v>8.26</v>
      </c>
      <c r="AB42" s="201">
        <v>0</v>
      </c>
      <c r="AC42" s="201">
        <v>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131.80000000000001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15.03</v>
      </c>
      <c r="K43" s="201">
        <v>77.25</v>
      </c>
      <c r="L43" s="201">
        <v>31.55</v>
      </c>
      <c r="M43" s="201">
        <v>0</v>
      </c>
      <c r="N43" s="201">
        <v>1.03</v>
      </c>
      <c r="O43" s="201">
        <v>1.72</v>
      </c>
      <c r="P43" s="201">
        <v>2.25</v>
      </c>
      <c r="Q43" s="201">
        <v>2.64</v>
      </c>
      <c r="R43" s="201">
        <v>5.51</v>
      </c>
      <c r="S43" s="201">
        <v>3.06</v>
      </c>
      <c r="T43" s="201">
        <v>0</v>
      </c>
      <c r="U43" s="201">
        <v>9.81</v>
      </c>
      <c r="V43" s="201">
        <v>2.38</v>
      </c>
      <c r="W43" s="201">
        <v>5.45</v>
      </c>
      <c r="X43" s="201">
        <v>20.28</v>
      </c>
      <c r="Y43" s="201">
        <v>0</v>
      </c>
      <c r="Z43" s="201">
        <v>30.03</v>
      </c>
      <c r="AA43" s="201">
        <v>8.26</v>
      </c>
      <c r="AB43" s="201">
        <v>0</v>
      </c>
      <c r="AC43" s="201">
        <v>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131.80000000000001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15.03</v>
      </c>
      <c r="K44" s="201">
        <v>77.25</v>
      </c>
      <c r="L44" s="201">
        <v>31.55</v>
      </c>
      <c r="M44" s="201">
        <v>0</v>
      </c>
      <c r="N44" s="201">
        <v>1.03</v>
      </c>
      <c r="O44" s="201">
        <v>1.72</v>
      </c>
      <c r="P44" s="201">
        <v>2.25</v>
      </c>
      <c r="Q44" s="201">
        <v>2.64</v>
      </c>
      <c r="R44" s="201">
        <v>5.17</v>
      </c>
      <c r="S44" s="201">
        <v>2.85</v>
      </c>
      <c r="T44" s="201">
        <v>0</v>
      </c>
      <c r="U44" s="201">
        <v>9.81</v>
      </c>
      <c r="V44" s="201">
        <v>2.38</v>
      </c>
      <c r="W44" s="201">
        <v>5.45</v>
      </c>
      <c r="X44" s="201">
        <v>20.28</v>
      </c>
      <c r="Y44" s="201">
        <v>0</v>
      </c>
      <c r="Z44" s="201">
        <v>30.03</v>
      </c>
      <c r="AA44" s="201">
        <v>8.26</v>
      </c>
      <c r="AB44" s="201">
        <v>0</v>
      </c>
      <c r="AC44" s="201">
        <v>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131.80000000000001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15.03</v>
      </c>
      <c r="K45" s="201">
        <v>77.25</v>
      </c>
      <c r="L45" s="201">
        <v>31.55</v>
      </c>
      <c r="M45" s="201">
        <v>0</v>
      </c>
      <c r="N45" s="201">
        <v>1.03</v>
      </c>
      <c r="O45" s="201">
        <v>1.72</v>
      </c>
      <c r="P45" s="201">
        <v>2.25</v>
      </c>
      <c r="Q45" s="201">
        <v>2.64</v>
      </c>
      <c r="R45" s="201">
        <v>5.17</v>
      </c>
      <c r="S45" s="201">
        <v>2.85</v>
      </c>
      <c r="T45" s="201">
        <v>0</v>
      </c>
      <c r="U45" s="201">
        <v>9.81</v>
      </c>
      <c r="V45" s="201">
        <v>2.38</v>
      </c>
      <c r="W45" s="201">
        <v>5.45</v>
      </c>
      <c r="X45" s="201">
        <v>20.28</v>
      </c>
      <c r="Y45" s="201">
        <v>0</v>
      </c>
      <c r="Z45" s="201">
        <v>30.03</v>
      </c>
      <c r="AA45" s="201">
        <v>8.26</v>
      </c>
      <c r="AB45" s="201">
        <v>0</v>
      </c>
      <c r="AC45" s="201">
        <v>1.45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131.80000000000001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15.03</v>
      </c>
      <c r="K46" s="201">
        <v>77.25</v>
      </c>
      <c r="L46" s="201">
        <v>31.55</v>
      </c>
      <c r="M46" s="201">
        <v>0</v>
      </c>
      <c r="N46" s="201">
        <v>1.03</v>
      </c>
      <c r="O46" s="201">
        <v>1.72</v>
      </c>
      <c r="P46" s="201">
        <v>2.25</v>
      </c>
      <c r="Q46" s="201">
        <v>2.64</v>
      </c>
      <c r="R46" s="201">
        <v>5.17</v>
      </c>
      <c r="S46" s="201">
        <v>2.85</v>
      </c>
      <c r="T46" s="201">
        <v>0</v>
      </c>
      <c r="U46" s="201">
        <v>9.81</v>
      </c>
      <c r="V46" s="201">
        <v>2.38</v>
      </c>
      <c r="W46" s="201">
        <v>5.45</v>
      </c>
      <c r="X46" s="201">
        <v>20.28</v>
      </c>
      <c r="Y46" s="201">
        <v>0</v>
      </c>
      <c r="Z46" s="201">
        <v>30.03</v>
      </c>
      <c r="AA46" s="201">
        <v>8.26</v>
      </c>
      <c r="AB46" s="201">
        <v>0</v>
      </c>
      <c r="AC46" s="201">
        <v>1.45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131.80000000000001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15.03</v>
      </c>
      <c r="K47" s="201">
        <v>77.25</v>
      </c>
      <c r="L47" s="201">
        <v>31.55</v>
      </c>
      <c r="M47" s="201">
        <v>0</v>
      </c>
      <c r="N47" s="201">
        <v>1.03</v>
      </c>
      <c r="O47" s="201">
        <v>1.72</v>
      </c>
      <c r="P47" s="201">
        <v>2.25</v>
      </c>
      <c r="Q47" s="201">
        <v>2.64</v>
      </c>
      <c r="R47" s="201">
        <v>5.17</v>
      </c>
      <c r="S47" s="201">
        <v>2.85</v>
      </c>
      <c r="T47" s="201">
        <v>0</v>
      </c>
      <c r="U47" s="201">
        <v>9.81</v>
      </c>
      <c r="V47" s="201">
        <v>2.38</v>
      </c>
      <c r="W47" s="201">
        <v>5.45</v>
      </c>
      <c r="X47" s="201">
        <v>20.28</v>
      </c>
      <c r="Y47" s="201">
        <v>0</v>
      </c>
      <c r="Z47" s="201">
        <v>30.03</v>
      </c>
      <c r="AA47" s="201">
        <v>8.26</v>
      </c>
      <c r="AB47" s="201">
        <v>0</v>
      </c>
      <c r="AC47" s="201">
        <v>1.45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131.80000000000001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15.03</v>
      </c>
      <c r="K48" s="201">
        <v>77.25</v>
      </c>
      <c r="L48" s="201">
        <v>31.55</v>
      </c>
      <c r="M48" s="201">
        <v>0</v>
      </c>
      <c r="N48" s="201">
        <v>1.03</v>
      </c>
      <c r="O48" s="201">
        <v>1.72</v>
      </c>
      <c r="P48" s="201">
        <v>2.25</v>
      </c>
      <c r="Q48" s="201">
        <v>2.64</v>
      </c>
      <c r="R48" s="201">
        <v>5.17</v>
      </c>
      <c r="S48" s="201">
        <v>2.85</v>
      </c>
      <c r="T48" s="201">
        <v>0</v>
      </c>
      <c r="U48" s="201">
        <v>9.81</v>
      </c>
      <c r="V48" s="201">
        <v>2.38</v>
      </c>
      <c r="W48" s="201">
        <v>5.45</v>
      </c>
      <c r="X48" s="201">
        <v>20.28</v>
      </c>
      <c r="Y48" s="201">
        <v>0</v>
      </c>
      <c r="Z48" s="201">
        <v>30.03</v>
      </c>
      <c r="AA48" s="201">
        <v>8.26</v>
      </c>
      <c r="AB48" s="201">
        <v>0</v>
      </c>
      <c r="AC48" s="201">
        <v>1.45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131.80000000000001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15.03</v>
      </c>
      <c r="K49" s="201">
        <v>77.25</v>
      </c>
      <c r="L49" s="201">
        <v>31.55</v>
      </c>
      <c r="M49" s="201">
        <v>0</v>
      </c>
      <c r="N49" s="201">
        <v>1.03</v>
      </c>
      <c r="O49" s="201">
        <v>1.72</v>
      </c>
      <c r="P49" s="201">
        <v>2.25</v>
      </c>
      <c r="Q49" s="201">
        <v>2.64</v>
      </c>
      <c r="R49" s="201">
        <v>5.17</v>
      </c>
      <c r="S49" s="201">
        <v>2.85</v>
      </c>
      <c r="T49" s="201">
        <v>0</v>
      </c>
      <c r="U49" s="201">
        <v>9.81</v>
      </c>
      <c r="V49" s="201">
        <v>2.38</v>
      </c>
      <c r="W49" s="201">
        <v>5.45</v>
      </c>
      <c r="X49" s="201">
        <v>20.28</v>
      </c>
      <c r="Y49" s="201">
        <v>0</v>
      </c>
      <c r="Z49" s="201">
        <v>30.03</v>
      </c>
      <c r="AA49" s="201">
        <v>8.26</v>
      </c>
      <c r="AB49" s="201">
        <v>0</v>
      </c>
      <c r="AC49" s="201">
        <v>1.45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131.80000000000001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15.03</v>
      </c>
      <c r="K50" s="201">
        <v>77.25</v>
      </c>
      <c r="L50" s="201">
        <v>31.55</v>
      </c>
      <c r="M50" s="201">
        <v>0</v>
      </c>
      <c r="N50" s="201">
        <v>1.03</v>
      </c>
      <c r="O50" s="201">
        <v>1.72</v>
      </c>
      <c r="P50" s="201">
        <v>2.25</v>
      </c>
      <c r="Q50" s="201">
        <v>2.64</v>
      </c>
      <c r="R50" s="201">
        <v>5.17</v>
      </c>
      <c r="S50" s="201">
        <v>2.85</v>
      </c>
      <c r="T50" s="201">
        <v>0</v>
      </c>
      <c r="U50" s="201">
        <v>9.81</v>
      </c>
      <c r="V50" s="201">
        <v>2.38</v>
      </c>
      <c r="W50" s="201">
        <v>5.45</v>
      </c>
      <c r="X50" s="201">
        <v>20</v>
      </c>
      <c r="Y50" s="201">
        <v>0</v>
      </c>
      <c r="Z50" s="201">
        <v>30.03</v>
      </c>
      <c r="AA50" s="201">
        <v>8.26</v>
      </c>
      <c r="AB50" s="201">
        <v>0</v>
      </c>
      <c r="AC50" s="201">
        <v>1.45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131.80000000000001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15.03</v>
      </c>
      <c r="K51" s="201">
        <v>77.25</v>
      </c>
      <c r="L51" s="201">
        <v>31.55</v>
      </c>
      <c r="M51" s="201">
        <v>0</v>
      </c>
      <c r="N51" s="201">
        <v>1.03</v>
      </c>
      <c r="O51" s="201">
        <v>1.72</v>
      </c>
      <c r="P51" s="201">
        <v>2.25</v>
      </c>
      <c r="Q51" s="201">
        <v>2.64</v>
      </c>
      <c r="R51" s="201">
        <v>5.17</v>
      </c>
      <c r="S51" s="201">
        <v>2.85</v>
      </c>
      <c r="T51" s="201">
        <v>0</v>
      </c>
      <c r="U51" s="201">
        <v>9.81</v>
      </c>
      <c r="V51" s="201">
        <v>2.38</v>
      </c>
      <c r="W51" s="201">
        <v>5.45</v>
      </c>
      <c r="X51" s="201">
        <v>20.28</v>
      </c>
      <c r="Y51" s="201">
        <v>0</v>
      </c>
      <c r="Z51" s="201">
        <v>30.03</v>
      </c>
      <c r="AA51" s="201">
        <v>8.26</v>
      </c>
      <c r="AB51" s="201">
        <v>0</v>
      </c>
      <c r="AC51" s="201">
        <v>1.45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128.19999999999999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15.03</v>
      </c>
      <c r="K52" s="201">
        <v>77.25</v>
      </c>
      <c r="L52" s="201">
        <v>31.55</v>
      </c>
      <c r="M52" s="201">
        <v>0</v>
      </c>
      <c r="N52" s="201">
        <v>1.03</v>
      </c>
      <c r="O52" s="201">
        <v>1.72</v>
      </c>
      <c r="P52" s="201">
        <v>2.25</v>
      </c>
      <c r="Q52" s="201">
        <v>2.64</v>
      </c>
      <c r="R52" s="201">
        <v>5.17</v>
      </c>
      <c r="S52" s="201">
        <v>2.85</v>
      </c>
      <c r="T52" s="201">
        <v>0</v>
      </c>
      <c r="U52" s="201">
        <v>9.81</v>
      </c>
      <c r="V52" s="201">
        <v>2.38</v>
      </c>
      <c r="W52" s="201">
        <v>5.45</v>
      </c>
      <c r="X52" s="201">
        <v>20</v>
      </c>
      <c r="Y52" s="201">
        <v>0</v>
      </c>
      <c r="Z52" s="201">
        <v>30.03</v>
      </c>
      <c r="AA52" s="201">
        <v>8.26</v>
      </c>
      <c r="AB52" s="201">
        <v>0</v>
      </c>
      <c r="AC52" s="201">
        <v>1.45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128.19999999999999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15.03</v>
      </c>
      <c r="K53" s="201">
        <v>77.25</v>
      </c>
      <c r="L53" s="201">
        <v>31.55</v>
      </c>
      <c r="M53" s="201">
        <v>0</v>
      </c>
      <c r="N53" s="201">
        <v>1.03</v>
      </c>
      <c r="O53" s="201">
        <v>1.72</v>
      </c>
      <c r="P53" s="201">
        <v>2.25</v>
      </c>
      <c r="Q53" s="201">
        <v>2.64</v>
      </c>
      <c r="R53" s="201">
        <v>5.17</v>
      </c>
      <c r="S53" s="201">
        <v>2.85</v>
      </c>
      <c r="T53" s="201">
        <v>0</v>
      </c>
      <c r="U53" s="201">
        <v>9.81</v>
      </c>
      <c r="V53" s="201">
        <v>2.38</v>
      </c>
      <c r="W53" s="201">
        <v>5.45</v>
      </c>
      <c r="X53" s="201">
        <v>20.28</v>
      </c>
      <c r="Y53" s="201">
        <v>0</v>
      </c>
      <c r="Z53" s="201">
        <v>30.03</v>
      </c>
      <c r="AA53" s="201">
        <v>8.26</v>
      </c>
      <c r="AB53" s="201">
        <v>0</v>
      </c>
      <c r="AC53" s="201">
        <v>1.45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128.19999999999999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15.03</v>
      </c>
      <c r="K54" s="201">
        <v>77.25</v>
      </c>
      <c r="L54" s="201">
        <v>31.55</v>
      </c>
      <c r="M54" s="201">
        <v>0</v>
      </c>
      <c r="N54" s="201">
        <v>1.03</v>
      </c>
      <c r="O54" s="201">
        <v>1.72</v>
      </c>
      <c r="P54" s="201">
        <v>2.25</v>
      </c>
      <c r="Q54" s="201">
        <v>2.64</v>
      </c>
      <c r="R54" s="201">
        <v>5.17</v>
      </c>
      <c r="S54" s="201">
        <v>2.85</v>
      </c>
      <c r="T54" s="201">
        <v>0</v>
      </c>
      <c r="U54" s="201">
        <v>9.81</v>
      </c>
      <c r="V54" s="201">
        <v>2.38</v>
      </c>
      <c r="W54" s="201">
        <v>5.45</v>
      </c>
      <c r="X54" s="201">
        <v>20</v>
      </c>
      <c r="Y54" s="201">
        <v>0</v>
      </c>
      <c r="Z54" s="201">
        <v>30.03</v>
      </c>
      <c r="AA54" s="201">
        <v>8.26</v>
      </c>
      <c r="AB54" s="201">
        <v>0</v>
      </c>
      <c r="AC54" s="201">
        <v>1.45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128.19999999999999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15.03</v>
      </c>
      <c r="K55" s="201">
        <v>77.25</v>
      </c>
      <c r="L55" s="201">
        <v>31.55</v>
      </c>
      <c r="M55" s="201">
        <v>0</v>
      </c>
      <c r="N55" s="201">
        <v>1.03</v>
      </c>
      <c r="O55" s="201">
        <v>1.72</v>
      </c>
      <c r="P55" s="201">
        <v>2.25</v>
      </c>
      <c r="Q55" s="201">
        <v>2.64</v>
      </c>
      <c r="R55" s="201">
        <v>5.17</v>
      </c>
      <c r="S55" s="201">
        <v>2.85</v>
      </c>
      <c r="T55" s="201">
        <v>0</v>
      </c>
      <c r="U55" s="201">
        <v>9.81</v>
      </c>
      <c r="V55" s="201">
        <v>2.38</v>
      </c>
      <c r="W55" s="201">
        <v>5.45</v>
      </c>
      <c r="X55" s="201">
        <v>20.28</v>
      </c>
      <c r="Y55" s="201">
        <v>0</v>
      </c>
      <c r="Z55" s="201">
        <v>30.03</v>
      </c>
      <c r="AA55" s="201">
        <v>8.26</v>
      </c>
      <c r="AB55" s="201">
        <v>0</v>
      </c>
      <c r="AC55" s="201">
        <v>1.45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128.19999999999999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15.03</v>
      </c>
      <c r="K56" s="201">
        <v>77.25</v>
      </c>
      <c r="L56" s="201">
        <v>31.55</v>
      </c>
      <c r="M56" s="201">
        <v>0</v>
      </c>
      <c r="N56" s="201">
        <v>1.03</v>
      </c>
      <c r="O56" s="201">
        <v>1.72</v>
      </c>
      <c r="P56" s="201">
        <v>2.25</v>
      </c>
      <c r="Q56" s="201">
        <v>2.64</v>
      </c>
      <c r="R56" s="201">
        <v>5.17</v>
      </c>
      <c r="S56" s="201">
        <v>2.85</v>
      </c>
      <c r="T56" s="201">
        <v>0</v>
      </c>
      <c r="U56" s="201">
        <v>9.81</v>
      </c>
      <c r="V56" s="201">
        <v>2.38</v>
      </c>
      <c r="W56" s="201">
        <v>5.45</v>
      </c>
      <c r="X56" s="201">
        <v>20.28</v>
      </c>
      <c r="Y56" s="201">
        <v>0</v>
      </c>
      <c r="Z56" s="201">
        <v>35.130000000000003</v>
      </c>
      <c r="AA56" s="201">
        <v>8.26</v>
      </c>
      <c r="AB56" s="201">
        <v>0</v>
      </c>
      <c r="AC56" s="201">
        <v>1.45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128.19999999999999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15.03</v>
      </c>
      <c r="K57" s="201">
        <v>77.25</v>
      </c>
      <c r="L57" s="201">
        <v>31.55</v>
      </c>
      <c r="M57" s="201">
        <v>0</v>
      </c>
      <c r="N57" s="201">
        <v>1.03</v>
      </c>
      <c r="O57" s="201">
        <v>1.72</v>
      </c>
      <c r="P57" s="201">
        <v>2.25</v>
      </c>
      <c r="Q57" s="201">
        <v>2.64</v>
      </c>
      <c r="R57" s="201">
        <v>5.17</v>
      </c>
      <c r="S57" s="201">
        <v>2.84</v>
      </c>
      <c r="T57" s="201">
        <v>0</v>
      </c>
      <c r="U57" s="201">
        <v>9.81</v>
      </c>
      <c r="V57" s="201">
        <v>0.18</v>
      </c>
      <c r="W57" s="201">
        <v>0.57999999999999996</v>
      </c>
      <c r="X57" s="201">
        <v>1.27</v>
      </c>
      <c r="Y57" s="201">
        <v>0</v>
      </c>
      <c r="Z57" s="201">
        <v>2.13</v>
      </c>
      <c r="AA57" s="201">
        <v>11.31</v>
      </c>
      <c r="AB57" s="201">
        <v>0</v>
      </c>
      <c r="AC57" s="201">
        <v>1.45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128.19999999999999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15.03</v>
      </c>
      <c r="K58" s="201">
        <v>77.25</v>
      </c>
      <c r="L58" s="201">
        <v>31.55</v>
      </c>
      <c r="M58" s="201">
        <v>0</v>
      </c>
      <c r="N58" s="201">
        <v>1.03</v>
      </c>
      <c r="O58" s="201">
        <v>1.72</v>
      </c>
      <c r="P58" s="201">
        <v>2.25</v>
      </c>
      <c r="Q58" s="201">
        <v>2.64</v>
      </c>
      <c r="R58" s="201">
        <v>5.17</v>
      </c>
      <c r="S58" s="201">
        <v>2.84</v>
      </c>
      <c r="T58" s="201">
        <v>0</v>
      </c>
      <c r="U58" s="201">
        <v>9.81</v>
      </c>
      <c r="V58" s="201">
        <v>0.18</v>
      </c>
      <c r="W58" s="201">
        <v>0.38</v>
      </c>
      <c r="X58" s="201">
        <v>1.27</v>
      </c>
      <c r="Y58" s="201">
        <v>0</v>
      </c>
      <c r="Z58" s="201">
        <v>2.13</v>
      </c>
      <c r="AA58" s="201">
        <v>11.31</v>
      </c>
      <c r="AB58" s="201">
        <v>0</v>
      </c>
      <c r="AC58" s="201">
        <v>1.45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128.19999999999999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14.75</v>
      </c>
      <c r="K59" s="201">
        <v>77.25</v>
      </c>
      <c r="L59" s="201">
        <v>31.55</v>
      </c>
      <c r="M59" s="201">
        <v>0</v>
      </c>
      <c r="N59" s="201">
        <v>1.03</v>
      </c>
      <c r="O59" s="201">
        <v>1.72</v>
      </c>
      <c r="P59" s="201">
        <v>2.25</v>
      </c>
      <c r="Q59" s="201">
        <v>2.64</v>
      </c>
      <c r="R59" s="201">
        <v>5.17</v>
      </c>
      <c r="S59" s="201">
        <v>2.84</v>
      </c>
      <c r="T59" s="201">
        <v>0</v>
      </c>
      <c r="U59" s="201">
        <v>9.81</v>
      </c>
      <c r="V59" s="201">
        <v>0.18</v>
      </c>
      <c r="W59" s="201">
        <v>0.38</v>
      </c>
      <c r="X59" s="201">
        <v>1.27</v>
      </c>
      <c r="Y59" s="201">
        <v>0</v>
      </c>
      <c r="Z59" s="201">
        <v>2.13</v>
      </c>
      <c r="AA59" s="201">
        <v>11.32</v>
      </c>
      <c r="AB59" s="201">
        <v>0</v>
      </c>
      <c r="AC59" s="201">
        <v>1.45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128.19999999999999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14.75</v>
      </c>
      <c r="K60" s="201">
        <v>77.25</v>
      </c>
      <c r="L60" s="201">
        <v>31.55</v>
      </c>
      <c r="M60" s="201">
        <v>0</v>
      </c>
      <c r="N60" s="201">
        <v>1.03</v>
      </c>
      <c r="O60" s="201">
        <v>1.72</v>
      </c>
      <c r="P60" s="201">
        <v>2.25</v>
      </c>
      <c r="Q60" s="201">
        <v>2.64</v>
      </c>
      <c r="R60" s="201">
        <v>0.37</v>
      </c>
      <c r="S60" s="201">
        <v>2.84</v>
      </c>
      <c r="T60" s="201">
        <v>0</v>
      </c>
      <c r="U60" s="201">
        <v>9.81</v>
      </c>
      <c r="V60" s="201">
        <v>0.18</v>
      </c>
      <c r="W60" s="201">
        <v>0.38</v>
      </c>
      <c r="X60" s="201">
        <v>1.27</v>
      </c>
      <c r="Y60" s="201">
        <v>0</v>
      </c>
      <c r="Z60" s="201">
        <v>2.13</v>
      </c>
      <c r="AA60" s="201">
        <v>11.32</v>
      </c>
      <c r="AB60" s="201">
        <v>0</v>
      </c>
      <c r="AC60" s="201">
        <v>1.45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128.19999999999999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14.75</v>
      </c>
      <c r="K61" s="201">
        <v>67.59</v>
      </c>
      <c r="L61" s="201">
        <v>31.55</v>
      </c>
      <c r="M61" s="201">
        <v>0</v>
      </c>
      <c r="N61" s="201">
        <v>1.03</v>
      </c>
      <c r="O61" s="201">
        <v>1.72</v>
      </c>
      <c r="P61" s="201">
        <v>2.25</v>
      </c>
      <c r="Q61" s="201">
        <v>0.28000000000000003</v>
      </c>
      <c r="R61" s="201">
        <v>0.37</v>
      </c>
      <c r="S61" s="201">
        <v>0.23</v>
      </c>
      <c r="T61" s="201">
        <v>0</v>
      </c>
      <c r="U61" s="201">
        <v>9.81</v>
      </c>
      <c r="V61" s="201">
        <v>0.18</v>
      </c>
      <c r="W61" s="201">
        <v>0.38</v>
      </c>
      <c r="X61" s="201">
        <v>1.27</v>
      </c>
      <c r="Y61" s="201">
        <v>0</v>
      </c>
      <c r="Z61" s="201">
        <v>2.13</v>
      </c>
      <c r="AA61" s="201">
        <v>1.66</v>
      </c>
      <c r="AB61" s="201">
        <v>0</v>
      </c>
      <c r="AC61" s="201">
        <v>1.45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128.19999999999999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14.75</v>
      </c>
      <c r="K62" s="201">
        <v>38.61</v>
      </c>
      <c r="L62" s="201">
        <v>31.55</v>
      </c>
      <c r="M62" s="201">
        <v>0</v>
      </c>
      <c r="N62" s="201">
        <v>1.03</v>
      </c>
      <c r="O62" s="201">
        <v>1.72</v>
      </c>
      <c r="P62" s="201">
        <v>2.25</v>
      </c>
      <c r="Q62" s="201">
        <v>0.19</v>
      </c>
      <c r="R62" s="201">
        <v>0.37</v>
      </c>
      <c r="S62" s="201">
        <v>0.23</v>
      </c>
      <c r="T62" s="201">
        <v>0</v>
      </c>
      <c r="U62" s="201">
        <v>9.81</v>
      </c>
      <c r="V62" s="201">
        <v>0.18</v>
      </c>
      <c r="W62" s="201">
        <v>0.38</v>
      </c>
      <c r="X62" s="201">
        <v>1.27</v>
      </c>
      <c r="Y62" s="201">
        <v>0</v>
      </c>
      <c r="Z62" s="201">
        <v>2.13</v>
      </c>
      <c r="AA62" s="201">
        <v>0.78</v>
      </c>
      <c r="AB62" s="201">
        <v>0</v>
      </c>
      <c r="AC62" s="201">
        <v>1.45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128.19999999999999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14.75</v>
      </c>
      <c r="K63" s="201">
        <v>5.58</v>
      </c>
      <c r="L63" s="201">
        <v>31.55</v>
      </c>
      <c r="M63" s="201">
        <v>0</v>
      </c>
      <c r="N63" s="201">
        <v>1.03</v>
      </c>
      <c r="O63" s="201">
        <v>1.72</v>
      </c>
      <c r="P63" s="201">
        <v>2.25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9.81</v>
      </c>
      <c r="V63" s="201">
        <v>0.18</v>
      </c>
      <c r="W63" s="201">
        <v>0.38</v>
      </c>
      <c r="X63" s="201">
        <v>1.27</v>
      </c>
      <c r="Y63" s="201">
        <v>0</v>
      </c>
      <c r="Z63" s="201">
        <v>2.13</v>
      </c>
      <c r="AA63" s="201">
        <v>0.78</v>
      </c>
      <c r="AB63" s="201">
        <v>0</v>
      </c>
      <c r="AC63" s="201">
        <v>1.45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128.19999999999999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14.75</v>
      </c>
      <c r="K64" s="201">
        <v>5.58</v>
      </c>
      <c r="L64" s="201">
        <v>17.059999999999999</v>
      </c>
      <c r="M64" s="201">
        <v>0</v>
      </c>
      <c r="N64" s="201">
        <v>1.03</v>
      </c>
      <c r="O64" s="201">
        <v>1.72</v>
      </c>
      <c r="P64" s="201">
        <v>2.25</v>
      </c>
      <c r="Q64" s="201">
        <v>0.16</v>
      </c>
      <c r="R64" s="201">
        <v>0.37</v>
      </c>
      <c r="S64" s="201">
        <v>0.23</v>
      </c>
      <c r="T64" s="201">
        <v>0</v>
      </c>
      <c r="U64" s="201">
        <v>9.81</v>
      </c>
      <c r="V64" s="201">
        <v>0.18</v>
      </c>
      <c r="W64" s="201">
        <v>0.38</v>
      </c>
      <c r="X64" s="201">
        <v>1.27</v>
      </c>
      <c r="Y64" s="201">
        <v>0</v>
      </c>
      <c r="Z64" s="201">
        <v>2.13</v>
      </c>
      <c r="AA64" s="201">
        <v>0.78</v>
      </c>
      <c r="AB64" s="201">
        <v>0</v>
      </c>
      <c r="AC64" s="201">
        <v>1.45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128.19999999999999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14.75</v>
      </c>
      <c r="K65" s="201">
        <v>5.58</v>
      </c>
      <c r="L65" s="201">
        <v>2.2200000000000002</v>
      </c>
      <c r="M65" s="201">
        <v>0</v>
      </c>
      <c r="N65" s="201">
        <v>1.03</v>
      </c>
      <c r="O65" s="201">
        <v>1.72</v>
      </c>
      <c r="P65" s="201">
        <v>2.25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9.81</v>
      </c>
      <c r="V65" s="201">
        <v>0.18</v>
      </c>
      <c r="W65" s="201">
        <v>0.38</v>
      </c>
      <c r="X65" s="201">
        <v>1.27</v>
      </c>
      <c r="Y65" s="201">
        <v>0</v>
      </c>
      <c r="Z65" s="201">
        <v>2.41</v>
      </c>
      <c r="AA65" s="201">
        <v>0.78</v>
      </c>
      <c r="AB65" s="201">
        <v>0</v>
      </c>
      <c r="AC65" s="201">
        <v>1.45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14.75</v>
      </c>
      <c r="K66" s="201">
        <v>5.58</v>
      </c>
      <c r="L66" s="201">
        <v>2.2200000000000002</v>
      </c>
      <c r="M66" s="201">
        <v>0</v>
      </c>
      <c r="N66" s="201">
        <v>1.03</v>
      </c>
      <c r="O66" s="201">
        <v>1.72</v>
      </c>
      <c r="P66" s="201">
        <v>2.25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9.81</v>
      </c>
      <c r="V66" s="201">
        <v>0.18</v>
      </c>
      <c r="W66" s="201">
        <v>0.38</v>
      </c>
      <c r="X66" s="201">
        <v>1.27</v>
      </c>
      <c r="Y66" s="201">
        <v>0</v>
      </c>
      <c r="Z66" s="201">
        <v>2.41</v>
      </c>
      <c r="AA66" s="201">
        <v>0.78</v>
      </c>
      <c r="AB66" s="201">
        <v>0</v>
      </c>
      <c r="AC66" s="201">
        <v>1.45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14.75</v>
      </c>
      <c r="K67" s="201">
        <v>5.58</v>
      </c>
      <c r="L67" s="201">
        <v>2.2200000000000002</v>
      </c>
      <c r="M67" s="201">
        <v>0</v>
      </c>
      <c r="N67" s="201">
        <v>1.03</v>
      </c>
      <c r="O67" s="201">
        <v>1.72</v>
      </c>
      <c r="P67" s="201">
        <v>2.25</v>
      </c>
      <c r="Q67" s="201">
        <v>0.19</v>
      </c>
      <c r="R67" s="201">
        <v>0.37</v>
      </c>
      <c r="S67" s="201">
        <v>0.23</v>
      </c>
      <c r="T67" s="201">
        <v>0</v>
      </c>
      <c r="U67" s="201">
        <v>9.81</v>
      </c>
      <c r="V67" s="201">
        <v>0.18</v>
      </c>
      <c r="W67" s="201">
        <v>0.38</v>
      </c>
      <c r="X67" s="201">
        <v>1.27</v>
      </c>
      <c r="Y67" s="201">
        <v>0</v>
      </c>
      <c r="Z67" s="201">
        <v>2.41</v>
      </c>
      <c r="AA67" s="201">
        <v>0.78</v>
      </c>
      <c r="AB67" s="201">
        <v>0</v>
      </c>
      <c r="AC67" s="201">
        <v>1.45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14.75</v>
      </c>
      <c r="K68" s="201">
        <v>5.58</v>
      </c>
      <c r="L68" s="201">
        <v>2.2200000000000002</v>
      </c>
      <c r="M68" s="201">
        <v>0</v>
      </c>
      <c r="N68" s="201">
        <v>1.03</v>
      </c>
      <c r="O68" s="201">
        <v>1.72</v>
      </c>
      <c r="P68" s="201">
        <v>2.25</v>
      </c>
      <c r="Q68" s="201">
        <v>0.19</v>
      </c>
      <c r="R68" s="201">
        <v>0.37</v>
      </c>
      <c r="S68" s="201">
        <v>0.23</v>
      </c>
      <c r="T68" s="201">
        <v>0</v>
      </c>
      <c r="U68" s="201">
        <v>9.81</v>
      </c>
      <c r="V68" s="201">
        <v>0.18</v>
      </c>
      <c r="W68" s="201">
        <v>0.38</v>
      </c>
      <c r="X68" s="201">
        <v>1.27</v>
      </c>
      <c r="Y68" s="201">
        <v>0</v>
      </c>
      <c r="Z68" s="201">
        <v>2.41</v>
      </c>
      <c r="AA68" s="201">
        <v>0.78</v>
      </c>
      <c r="AB68" s="201">
        <v>0</v>
      </c>
      <c r="AC68" s="201">
        <v>1.45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14.75</v>
      </c>
      <c r="K69" s="201">
        <v>5.58</v>
      </c>
      <c r="L69" s="201">
        <v>2.2200000000000002</v>
      </c>
      <c r="M69" s="201">
        <v>0</v>
      </c>
      <c r="N69" s="201">
        <v>1.03</v>
      </c>
      <c r="O69" s="201">
        <v>1.72</v>
      </c>
      <c r="P69" s="201">
        <v>2.25</v>
      </c>
      <c r="Q69" s="201">
        <v>0.19</v>
      </c>
      <c r="R69" s="201">
        <v>0.37</v>
      </c>
      <c r="S69" s="201">
        <v>0.23</v>
      </c>
      <c r="T69" s="201">
        <v>0</v>
      </c>
      <c r="U69" s="201">
        <v>9.81</v>
      </c>
      <c r="V69" s="201">
        <v>0.18</v>
      </c>
      <c r="W69" s="201">
        <v>0.38</v>
      </c>
      <c r="X69" s="201">
        <v>1.27</v>
      </c>
      <c r="Y69" s="201">
        <v>0</v>
      </c>
      <c r="Z69" s="201">
        <v>2.41</v>
      </c>
      <c r="AA69" s="201">
        <v>0.78</v>
      </c>
      <c r="AB69" s="201">
        <v>0</v>
      </c>
      <c r="AC69" s="201">
        <v>1.45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128.19999999999999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14.75</v>
      </c>
      <c r="K70" s="201">
        <v>5.58</v>
      </c>
      <c r="L70" s="201">
        <v>2.2200000000000002</v>
      </c>
      <c r="M70" s="201">
        <v>0</v>
      </c>
      <c r="N70" s="201">
        <v>1.03</v>
      </c>
      <c r="O70" s="201">
        <v>1.72</v>
      </c>
      <c r="P70" s="201">
        <v>2.25</v>
      </c>
      <c r="Q70" s="201">
        <v>0.19</v>
      </c>
      <c r="R70" s="201">
        <v>0.37</v>
      </c>
      <c r="S70" s="201">
        <v>0.23</v>
      </c>
      <c r="T70" s="201">
        <v>0</v>
      </c>
      <c r="U70" s="201">
        <v>9.81</v>
      </c>
      <c r="V70" s="201">
        <v>0.18</v>
      </c>
      <c r="W70" s="201">
        <v>0.38</v>
      </c>
      <c r="X70" s="201">
        <v>1.27</v>
      </c>
      <c r="Y70" s="201">
        <v>0</v>
      </c>
      <c r="Z70" s="201">
        <v>2.41</v>
      </c>
      <c r="AA70" s="201">
        <v>0.78</v>
      </c>
      <c r="AB70" s="201">
        <v>0</v>
      </c>
      <c r="AC70" s="201">
        <v>1.45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128.19999999999999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14.48</v>
      </c>
      <c r="K71" s="201">
        <v>5.58</v>
      </c>
      <c r="L71" s="201">
        <v>17.059999999999999</v>
      </c>
      <c r="M71" s="201">
        <v>0</v>
      </c>
      <c r="N71" s="201">
        <v>1.03</v>
      </c>
      <c r="O71" s="201">
        <v>1.72</v>
      </c>
      <c r="P71" s="201">
        <v>2.25</v>
      </c>
      <c r="Q71" s="201">
        <v>0.19</v>
      </c>
      <c r="R71" s="201">
        <v>0.37</v>
      </c>
      <c r="S71" s="201">
        <v>0.23</v>
      </c>
      <c r="T71" s="201">
        <v>0</v>
      </c>
      <c r="U71" s="201">
        <v>9.8699999999999992</v>
      </c>
      <c r="V71" s="201">
        <v>0.18</v>
      </c>
      <c r="W71" s="201">
        <v>0.38</v>
      </c>
      <c r="X71" s="201">
        <v>1.27</v>
      </c>
      <c r="Y71" s="201">
        <v>0</v>
      </c>
      <c r="Z71" s="201">
        <v>2.41</v>
      </c>
      <c r="AA71" s="201">
        <v>0.78</v>
      </c>
      <c r="AB71" s="201">
        <v>0</v>
      </c>
      <c r="AC71" s="201">
        <v>1.45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128.19999999999999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14.48</v>
      </c>
      <c r="K72" s="201">
        <v>5.58</v>
      </c>
      <c r="L72" s="201">
        <v>17.059999999999999</v>
      </c>
      <c r="M72" s="201">
        <v>0</v>
      </c>
      <c r="N72" s="201">
        <v>1.03</v>
      </c>
      <c r="O72" s="201">
        <v>1.72</v>
      </c>
      <c r="P72" s="201">
        <v>2.25</v>
      </c>
      <c r="Q72" s="201">
        <v>0.19</v>
      </c>
      <c r="R72" s="201">
        <v>0.37</v>
      </c>
      <c r="S72" s="201">
        <v>0.23</v>
      </c>
      <c r="T72" s="201">
        <v>0</v>
      </c>
      <c r="U72" s="201">
        <v>9.8699999999999992</v>
      </c>
      <c r="V72" s="201">
        <v>0.18</v>
      </c>
      <c r="W72" s="201">
        <v>0.38</v>
      </c>
      <c r="X72" s="201">
        <v>1.27</v>
      </c>
      <c r="Y72" s="201">
        <v>0</v>
      </c>
      <c r="Z72" s="201">
        <v>2.41</v>
      </c>
      <c r="AA72" s="201">
        <v>0.78</v>
      </c>
      <c r="AB72" s="201">
        <v>0</v>
      </c>
      <c r="AC72" s="201">
        <v>1.45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128.19999999999999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14.48</v>
      </c>
      <c r="K73" s="201">
        <v>5.58</v>
      </c>
      <c r="L73" s="201">
        <v>15.93</v>
      </c>
      <c r="M73" s="201">
        <v>0</v>
      </c>
      <c r="N73" s="201">
        <v>1.03</v>
      </c>
      <c r="O73" s="201">
        <v>1.72</v>
      </c>
      <c r="P73" s="201">
        <v>2.25</v>
      </c>
      <c r="Q73" s="201">
        <v>0.19</v>
      </c>
      <c r="R73" s="201">
        <v>0.37</v>
      </c>
      <c r="S73" s="201">
        <v>0.23</v>
      </c>
      <c r="T73" s="201">
        <v>0</v>
      </c>
      <c r="U73" s="201">
        <v>9.8699999999999992</v>
      </c>
      <c r="V73" s="201">
        <v>0.18</v>
      </c>
      <c r="W73" s="201">
        <v>0.38</v>
      </c>
      <c r="X73" s="201">
        <v>1.27</v>
      </c>
      <c r="Y73" s="201">
        <v>0</v>
      </c>
      <c r="Z73" s="201">
        <v>2.41</v>
      </c>
      <c r="AA73" s="201">
        <v>0.78</v>
      </c>
      <c r="AB73" s="201">
        <v>0</v>
      </c>
      <c r="AC73" s="201">
        <v>1.45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14.48</v>
      </c>
      <c r="K74" s="201">
        <v>5.58</v>
      </c>
      <c r="L74" s="201">
        <v>21.89</v>
      </c>
      <c r="M74" s="201">
        <v>0</v>
      </c>
      <c r="N74" s="201">
        <v>1.03</v>
      </c>
      <c r="O74" s="201">
        <v>1.72</v>
      </c>
      <c r="P74" s="201">
        <v>2.25</v>
      </c>
      <c r="Q74" s="201">
        <v>0.19</v>
      </c>
      <c r="R74" s="201">
        <v>0.37</v>
      </c>
      <c r="S74" s="201">
        <v>0.23</v>
      </c>
      <c r="T74" s="201">
        <v>0</v>
      </c>
      <c r="U74" s="201">
        <v>9.8699999999999992</v>
      </c>
      <c r="V74" s="201">
        <v>0.18</v>
      </c>
      <c r="W74" s="201">
        <v>0.38</v>
      </c>
      <c r="X74" s="201">
        <v>1.27</v>
      </c>
      <c r="Y74" s="201">
        <v>0</v>
      </c>
      <c r="Z74" s="201">
        <v>2.41</v>
      </c>
      <c r="AA74" s="201">
        <v>0.78</v>
      </c>
      <c r="AB74" s="201">
        <v>0</v>
      </c>
      <c r="AC74" s="201">
        <v>1.45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14.48</v>
      </c>
      <c r="K75" s="201">
        <v>5.58</v>
      </c>
      <c r="L75" s="201">
        <v>26.72</v>
      </c>
      <c r="M75" s="201">
        <v>0</v>
      </c>
      <c r="N75" s="201">
        <v>1.03</v>
      </c>
      <c r="O75" s="201">
        <v>1.72</v>
      </c>
      <c r="P75" s="201">
        <v>2.25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9.8699999999999992</v>
      </c>
      <c r="V75" s="201">
        <v>0.18</v>
      </c>
      <c r="W75" s="201">
        <v>0.38</v>
      </c>
      <c r="X75" s="201">
        <v>1.27</v>
      </c>
      <c r="Y75" s="201">
        <v>0</v>
      </c>
      <c r="Z75" s="201">
        <v>2.41</v>
      </c>
      <c r="AA75" s="201">
        <v>0.78</v>
      </c>
      <c r="AB75" s="201">
        <v>0</v>
      </c>
      <c r="AC75" s="201">
        <v>1.45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77.8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14.48</v>
      </c>
      <c r="K76" s="201">
        <v>5.58</v>
      </c>
      <c r="L76" s="201">
        <v>32.520000000000003</v>
      </c>
      <c r="M76" s="201">
        <v>0</v>
      </c>
      <c r="N76" s="201">
        <v>1.03</v>
      </c>
      <c r="O76" s="201">
        <v>1.72</v>
      </c>
      <c r="P76" s="201">
        <v>2.25</v>
      </c>
      <c r="Q76" s="201">
        <v>0.19</v>
      </c>
      <c r="R76" s="201">
        <v>0.37</v>
      </c>
      <c r="S76" s="201">
        <v>0.23</v>
      </c>
      <c r="T76" s="201">
        <v>0</v>
      </c>
      <c r="U76" s="201">
        <v>9.8699999999999992</v>
      </c>
      <c r="V76" s="201">
        <v>0.18</v>
      </c>
      <c r="W76" s="201">
        <v>0.3</v>
      </c>
      <c r="X76" s="201">
        <v>1.27</v>
      </c>
      <c r="Y76" s="201">
        <v>0</v>
      </c>
      <c r="Z76" s="201">
        <v>2.41</v>
      </c>
      <c r="AA76" s="201">
        <v>0.78</v>
      </c>
      <c r="AB76" s="201">
        <v>0</v>
      </c>
      <c r="AC76" s="201">
        <v>1.45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77.8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14.48</v>
      </c>
      <c r="K77" s="201">
        <v>5.58</v>
      </c>
      <c r="L77" s="201">
        <v>32.520000000000003</v>
      </c>
      <c r="M77" s="201">
        <v>0</v>
      </c>
      <c r="N77" s="201">
        <v>1.03</v>
      </c>
      <c r="O77" s="201">
        <v>1.72</v>
      </c>
      <c r="P77" s="201">
        <v>2.25</v>
      </c>
      <c r="Q77" s="201">
        <v>0.19</v>
      </c>
      <c r="R77" s="201">
        <v>0.37</v>
      </c>
      <c r="S77" s="201">
        <v>0.23</v>
      </c>
      <c r="T77" s="201">
        <v>0</v>
      </c>
      <c r="U77" s="201">
        <v>9.8699999999999992</v>
      </c>
      <c r="V77" s="201">
        <v>0.18</v>
      </c>
      <c r="W77" s="201">
        <v>0.3</v>
      </c>
      <c r="X77" s="201">
        <v>1.27</v>
      </c>
      <c r="Y77" s="201">
        <v>0</v>
      </c>
      <c r="Z77" s="201">
        <v>2.41</v>
      </c>
      <c r="AA77" s="201">
        <v>0.78</v>
      </c>
      <c r="AB77" s="201">
        <v>0</v>
      </c>
      <c r="AC77" s="201">
        <v>1.45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77.8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14.48</v>
      </c>
      <c r="K78" s="201">
        <v>5.58</v>
      </c>
      <c r="L78" s="201">
        <v>2.2200000000000002</v>
      </c>
      <c r="M78" s="201">
        <v>0</v>
      </c>
      <c r="N78" s="201">
        <v>1.03</v>
      </c>
      <c r="O78" s="201">
        <v>1.72</v>
      </c>
      <c r="P78" s="201">
        <v>2.25</v>
      </c>
      <c r="Q78" s="201">
        <v>0.19</v>
      </c>
      <c r="R78" s="201">
        <v>0.37</v>
      </c>
      <c r="S78" s="201">
        <v>0.23</v>
      </c>
      <c r="T78" s="201">
        <v>0</v>
      </c>
      <c r="U78" s="201">
        <v>9.8699999999999992</v>
      </c>
      <c r="V78" s="201">
        <v>0.18</v>
      </c>
      <c r="W78" s="201">
        <v>0.3</v>
      </c>
      <c r="X78" s="201">
        <v>1.27</v>
      </c>
      <c r="Y78" s="201">
        <v>0</v>
      </c>
      <c r="Z78" s="201">
        <v>2.41</v>
      </c>
      <c r="AA78" s="201">
        <v>0.78</v>
      </c>
      <c r="AB78" s="201">
        <v>0</v>
      </c>
      <c r="AC78" s="201">
        <v>1.45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77.8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14.48</v>
      </c>
      <c r="K79" s="201">
        <v>5.58</v>
      </c>
      <c r="L79" s="201">
        <v>5.79</v>
      </c>
      <c r="M79" s="201">
        <v>0</v>
      </c>
      <c r="N79" s="201">
        <v>1.03</v>
      </c>
      <c r="O79" s="201">
        <v>1.72</v>
      </c>
      <c r="P79" s="201">
        <v>2.25</v>
      </c>
      <c r="Q79" s="201">
        <v>0.19</v>
      </c>
      <c r="R79" s="201">
        <v>0.37</v>
      </c>
      <c r="S79" s="201">
        <v>0.23</v>
      </c>
      <c r="T79" s="201">
        <v>0</v>
      </c>
      <c r="U79" s="201">
        <v>9.8699999999999992</v>
      </c>
      <c r="V79" s="201">
        <v>0.18</v>
      </c>
      <c r="W79" s="201">
        <v>0.38</v>
      </c>
      <c r="X79" s="201">
        <v>1.27</v>
      </c>
      <c r="Y79" s="201">
        <v>0</v>
      </c>
      <c r="Z79" s="201">
        <v>2.41</v>
      </c>
      <c r="AA79" s="201">
        <v>0.78</v>
      </c>
      <c r="AB79" s="201">
        <v>0</v>
      </c>
      <c r="AC79" s="201">
        <v>1.67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77.8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14.48</v>
      </c>
      <c r="K80" s="201">
        <v>5.58</v>
      </c>
      <c r="L80" s="201">
        <v>2.2200000000000002</v>
      </c>
      <c r="M80" s="201">
        <v>0</v>
      </c>
      <c r="N80" s="201">
        <v>1.03</v>
      </c>
      <c r="O80" s="201">
        <v>1.72</v>
      </c>
      <c r="P80" s="201">
        <v>2.25</v>
      </c>
      <c r="Q80" s="201">
        <v>0.19</v>
      </c>
      <c r="R80" s="201">
        <v>0.37</v>
      </c>
      <c r="S80" s="201">
        <v>0.23</v>
      </c>
      <c r="T80" s="201">
        <v>0</v>
      </c>
      <c r="U80" s="201">
        <v>9.8699999999999992</v>
      </c>
      <c r="V80" s="201">
        <v>0.18</v>
      </c>
      <c r="W80" s="201">
        <v>0.38</v>
      </c>
      <c r="X80" s="201">
        <v>1.27</v>
      </c>
      <c r="Y80" s="201">
        <v>0</v>
      </c>
      <c r="Z80" s="201">
        <v>2.41</v>
      </c>
      <c r="AA80" s="201">
        <v>0.78</v>
      </c>
      <c r="AB80" s="201">
        <v>0</v>
      </c>
      <c r="AC80" s="201">
        <v>1.45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77.8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14.48</v>
      </c>
      <c r="K81" s="201">
        <v>5.58</v>
      </c>
      <c r="L81" s="201">
        <v>2.2200000000000002</v>
      </c>
      <c r="M81" s="201">
        <v>0</v>
      </c>
      <c r="N81" s="201">
        <v>1.03</v>
      </c>
      <c r="O81" s="201">
        <v>1.72</v>
      </c>
      <c r="P81" s="201">
        <v>2.25</v>
      </c>
      <c r="Q81" s="201">
        <v>0.19</v>
      </c>
      <c r="R81" s="201">
        <v>0.37</v>
      </c>
      <c r="S81" s="201">
        <v>0.23</v>
      </c>
      <c r="T81" s="201">
        <v>0</v>
      </c>
      <c r="U81" s="201">
        <v>9.8699999999999992</v>
      </c>
      <c r="V81" s="201">
        <v>0.18</v>
      </c>
      <c r="W81" s="201">
        <v>0.38</v>
      </c>
      <c r="X81" s="201">
        <v>1.27</v>
      </c>
      <c r="Y81" s="201">
        <v>0</v>
      </c>
      <c r="Z81" s="201">
        <v>2.41</v>
      </c>
      <c r="AA81" s="201">
        <v>0.78</v>
      </c>
      <c r="AB81" s="201">
        <v>0</v>
      </c>
      <c r="AC81" s="201">
        <v>1.45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77.8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14.48</v>
      </c>
      <c r="K82" s="201">
        <v>5.58</v>
      </c>
      <c r="L82" s="201">
        <v>2.2200000000000002</v>
      </c>
      <c r="M82" s="201">
        <v>0</v>
      </c>
      <c r="N82" s="201">
        <v>1.03</v>
      </c>
      <c r="O82" s="201">
        <v>1.72</v>
      </c>
      <c r="P82" s="201">
        <v>2.25</v>
      </c>
      <c r="Q82" s="201">
        <v>0.19</v>
      </c>
      <c r="R82" s="201">
        <v>0.37</v>
      </c>
      <c r="S82" s="201">
        <v>0.23</v>
      </c>
      <c r="T82" s="201">
        <v>0</v>
      </c>
      <c r="U82" s="201">
        <v>9.8699999999999992</v>
      </c>
      <c r="V82" s="201">
        <v>0.18</v>
      </c>
      <c r="W82" s="201">
        <v>0.38</v>
      </c>
      <c r="X82" s="201">
        <v>1.27</v>
      </c>
      <c r="Y82" s="201">
        <v>0</v>
      </c>
      <c r="Z82" s="201">
        <v>2.41</v>
      </c>
      <c r="AA82" s="201">
        <v>0.78</v>
      </c>
      <c r="AB82" s="201">
        <v>0</v>
      </c>
      <c r="AC82" s="201">
        <v>1.45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77.8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14.48</v>
      </c>
      <c r="K83" s="201">
        <v>5.58</v>
      </c>
      <c r="L83" s="201">
        <v>2.2200000000000002</v>
      </c>
      <c r="M83" s="201">
        <v>0</v>
      </c>
      <c r="N83" s="201">
        <v>1.03</v>
      </c>
      <c r="O83" s="201">
        <v>1.72</v>
      </c>
      <c r="P83" s="201">
        <v>2.25</v>
      </c>
      <c r="Q83" s="201">
        <v>0.19</v>
      </c>
      <c r="R83" s="201">
        <v>0.37</v>
      </c>
      <c r="S83" s="201">
        <v>0.23</v>
      </c>
      <c r="T83" s="201">
        <v>0</v>
      </c>
      <c r="U83" s="201">
        <v>9.8699999999999992</v>
      </c>
      <c r="V83" s="201">
        <v>0.18</v>
      </c>
      <c r="W83" s="201">
        <v>0.38</v>
      </c>
      <c r="X83" s="201">
        <v>1.27</v>
      </c>
      <c r="Y83" s="201">
        <v>0</v>
      </c>
      <c r="Z83" s="201">
        <v>2.41</v>
      </c>
      <c r="AA83" s="201">
        <v>0.78</v>
      </c>
      <c r="AB83" s="201">
        <v>0</v>
      </c>
      <c r="AC83" s="201">
        <v>1.45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77.8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14.48</v>
      </c>
      <c r="K84" s="201">
        <v>5.58</v>
      </c>
      <c r="L84" s="201">
        <v>2.2200000000000002</v>
      </c>
      <c r="M84" s="201">
        <v>0</v>
      </c>
      <c r="N84" s="201">
        <v>1.03</v>
      </c>
      <c r="O84" s="201">
        <v>1.72</v>
      </c>
      <c r="P84" s="201">
        <v>2.25</v>
      </c>
      <c r="Q84" s="201">
        <v>0.19</v>
      </c>
      <c r="R84" s="201">
        <v>0.37</v>
      </c>
      <c r="S84" s="201">
        <v>0.23</v>
      </c>
      <c r="T84" s="201">
        <v>0</v>
      </c>
      <c r="U84" s="201">
        <v>9.8699999999999992</v>
      </c>
      <c r="V84" s="201">
        <v>0.18</v>
      </c>
      <c r="W84" s="201">
        <v>0.38</v>
      </c>
      <c r="X84" s="201">
        <v>1.27</v>
      </c>
      <c r="Y84" s="201">
        <v>0</v>
      </c>
      <c r="Z84" s="201">
        <v>2.41</v>
      </c>
      <c r="AA84" s="201">
        <v>0.78</v>
      </c>
      <c r="AB84" s="201">
        <v>0</v>
      </c>
      <c r="AC84" s="201">
        <v>1.45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77.8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14.48</v>
      </c>
      <c r="K85" s="201">
        <v>5.58</v>
      </c>
      <c r="L85" s="201">
        <v>2.2200000000000002</v>
      </c>
      <c r="M85" s="201">
        <v>0</v>
      </c>
      <c r="N85" s="201">
        <v>1.03</v>
      </c>
      <c r="O85" s="201">
        <v>1.72</v>
      </c>
      <c r="P85" s="201">
        <v>2.25</v>
      </c>
      <c r="Q85" s="201">
        <v>0.19</v>
      </c>
      <c r="R85" s="201">
        <v>0.37</v>
      </c>
      <c r="S85" s="201">
        <v>0.23</v>
      </c>
      <c r="T85" s="201">
        <v>0</v>
      </c>
      <c r="U85" s="201">
        <v>9.8699999999999992</v>
      </c>
      <c r="V85" s="201">
        <v>0.18</v>
      </c>
      <c r="W85" s="201">
        <v>0.38</v>
      </c>
      <c r="X85" s="201">
        <v>1.27</v>
      </c>
      <c r="Y85" s="201">
        <v>0</v>
      </c>
      <c r="Z85" s="201">
        <v>2.41</v>
      </c>
      <c r="AA85" s="201">
        <v>0.78</v>
      </c>
      <c r="AB85" s="201">
        <v>0</v>
      </c>
      <c r="AC85" s="201">
        <v>1.45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76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14.48</v>
      </c>
      <c r="K86" s="201">
        <v>5.58</v>
      </c>
      <c r="L86" s="201">
        <v>2.2200000000000002</v>
      </c>
      <c r="M86" s="201">
        <v>0</v>
      </c>
      <c r="N86" s="201">
        <v>1.03</v>
      </c>
      <c r="O86" s="201">
        <v>1.72</v>
      </c>
      <c r="P86" s="201">
        <v>2.25</v>
      </c>
      <c r="Q86" s="201">
        <v>0.19</v>
      </c>
      <c r="R86" s="201">
        <v>0.37</v>
      </c>
      <c r="S86" s="201">
        <v>0.23</v>
      </c>
      <c r="T86" s="201">
        <v>0</v>
      </c>
      <c r="U86" s="201">
        <v>9.8699999999999992</v>
      </c>
      <c r="V86" s="201">
        <v>0.18</v>
      </c>
      <c r="W86" s="201">
        <v>0.38</v>
      </c>
      <c r="X86" s="201">
        <v>1.27</v>
      </c>
      <c r="Y86" s="201">
        <v>0</v>
      </c>
      <c r="Z86" s="201">
        <v>2.41</v>
      </c>
      <c r="AA86" s="201">
        <v>0.78</v>
      </c>
      <c r="AB86" s="201">
        <v>0</v>
      </c>
      <c r="AC86" s="201">
        <v>1.45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76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10.130000000000001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14.48</v>
      </c>
      <c r="K87" s="201">
        <v>5.58</v>
      </c>
      <c r="L87" s="201">
        <v>2.2200000000000002</v>
      </c>
      <c r="M87" s="201">
        <v>0</v>
      </c>
      <c r="N87" s="201">
        <v>1.03</v>
      </c>
      <c r="O87" s="201">
        <v>1.72</v>
      </c>
      <c r="P87" s="201">
        <v>5.32</v>
      </c>
      <c r="Q87" s="201">
        <v>0.19</v>
      </c>
      <c r="R87" s="201">
        <v>0.37</v>
      </c>
      <c r="S87" s="201">
        <v>0.23</v>
      </c>
      <c r="T87" s="201">
        <v>0</v>
      </c>
      <c r="U87" s="201">
        <v>9.8699999999999992</v>
      </c>
      <c r="V87" s="201">
        <v>0.18</v>
      </c>
      <c r="W87" s="201">
        <v>0.38</v>
      </c>
      <c r="X87" s="201">
        <v>1.27</v>
      </c>
      <c r="Y87" s="201">
        <v>0</v>
      </c>
      <c r="Z87" s="201">
        <v>2.41</v>
      </c>
      <c r="AA87" s="201">
        <v>0.78</v>
      </c>
      <c r="AB87" s="201">
        <v>0</v>
      </c>
      <c r="AC87" s="201">
        <v>1.22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65.09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10.130000000000001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14.48</v>
      </c>
      <c r="K88" s="201">
        <v>5.58</v>
      </c>
      <c r="L88" s="201">
        <v>2.2200000000000002</v>
      </c>
      <c r="M88" s="201">
        <v>0</v>
      </c>
      <c r="N88" s="201">
        <v>1.03</v>
      </c>
      <c r="O88" s="201">
        <v>1.72</v>
      </c>
      <c r="P88" s="201">
        <v>5.32</v>
      </c>
      <c r="Q88" s="201">
        <v>0.19</v>
      </c>
      <c r="R88" s="201">
        <v>0.37</v>
      </c>
      <c r="S88" s="201">
        <v>0.23</v>
      </c>
      <c r="T88" s="201">
        <v>0</v>
      </c>
      <c r="U88" s="201">
        <v>9.8699999999999992</v>
      </c>
      <c r="V88" s="201">
        <v>0.18</v>
      </c>
      <c r="W88" s="201">
        <v>0.38</v>
      </c>
      <c r="X88" s="201">
        <v>1.27</v>
      </c>
      <c r="Y88" s="201">
        <v>0</v>
      </c>
      <c r="Z88" s="201">
        <v>2.41</v>
      </c>
      <c r="AA88" s="201">
        <v>0.78</v>
      </c>
      <c r="AB88" s="201">
        <v>0</v>
      </c>
      <c r="AC88" s="201">
        <v>1.22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30.69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10.130000000000001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14.48</v>
      </c>
      <c r="K89" s="201">
        <v>5.58</v>
      </c>
      <c r="L89" s="201">
        <v>2.2200000000000002</v>
      </c>
      <c r="M89" s="201">
        <v>0</v>
      </c>
      <c r="N89" s="201">
        <v>1.03</v>
      </c>
      <c r="O89" s="201">
        <v>1.72</v>
      </c>
      <c r="P89" s="201">
        <v>3.07</v>
      </c>
      <c r="Q89" s="201">
        <v>0.19</v>
      </c>
      <c r="R89" s="201">
        <v>0.37</v>
      </c>
      <c r="S89" s="201">
        <v>0.23</v>
      </c>
      <c r="T89" s="201">
        <v>0</v>
      </c>
      <c r="U89" s="201">
        <v>9.8699999999999992</v>
      </c>
      <c r="V89" s="201">
        <v>0.18</v>
      </c>
      <c r="W89" s="201">
        <v>0.38</v>
      </c>
      <c r="X89" s="201">
        <v>1.27</v>
      </c>
      <c r="Y89" s="201">
        <v>0</v>
      </c>
      <c r="Z89" s="201">
        <v>2.41</v>
      </c>
      <c r="AA89" s="201">
        <v>0.78</v>
      </c>
      <c r="AB89" s="201">
        <v>0</v>
      </c>
      <c r="AC89" s="201">
        <v>1.22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6.12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10.130000000000001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14.48</v>
      </c>
      <c r="K90" s="201">
        <v>5.58</v>
      </c>
      <c r="L90" s="201">
        <v>2.2200000000000002</v>
      </c>
      <c r="M90" s="201">
        <v>0</v>
      </c>
      <c r="N90" s="201">
        <v>1.03</v>
      </c>
      <c r="O90" s="201">
        <v>1.72</v>
      </c>
      <c r="P90" s="201">
        <v>3.07</v>
      </c>
      <c r="Q90" s="201">
        <v>0.19</v>
      </c>
      <c r="R90" s="201">
        <v>0.37</v>
      </c>
      <c r="S90" s="201">
        <v>0.23</v>
      </c>
      <c r="T90" s="201">
        <v>0</v>
      </c>
      <c r="U90" s="201">
        <v>9.8699999999999992</v>
      </c>
      <c r="V90" s="201">
        <v>0.18</v>
      </c>
      <c r="W90" s="201">
        <v>0.38</v>
      </c>
      <c r="X90" s="201">
        <v>1.27</v>
      </c>
      <c r="Y90" s="201">
        <v>0</v>
      </c>
      <c r="Z90" s="201">
        <v>2.41</v>
      </c>
      <c r="AA90" s="201">
        <v>0.78</v>
      </c>
      <c r="AB90" s="201">
        <v>0</v>
      </c>
      <c r="AC90" s="201">
        <v>1.22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10.130000000000001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14.48</v>
      </c>
      <c r="K91" s="201">
        <v>5.58</v>
      </c>
      <c r="L91" s="201">
        <v>2.2200000000000002</v>
      </c>
      <c r="M91" s="201">
        <v>0</v>
      </c>
      <c r="N91" s="201">
        <v>1.03</v>
      </c>
      <c r="O91" s="201">
        <v>1.72</v>
      </c>
      <c r="P91" s="201">
        <v>3.07</v>
      </c>
      <c r="Q91" s="201">
        <v>0.19</v>
      </c>
      <c r="R91" s="201">
        <v>0.37</v>
      </c>
      <c r="S91" s="201">
        <v>0.23</v>
      </c>
      <c r="T91" s="201">
        <v>0</v>
      </c>
      <c r="U91" s="201">
        <v>9.8699999999999992</v>
      </c>
      <c r="V91" s="201">
        <v>0.18</v>
      </c>
      <c r="W91" s="201">
        <v>0.38</v>
      </c>
      <c r="X91" s="201">
        <v>1.27</v>
      </c>
      <c r="Y91" s="201">
        <v>0</v>
      </c>
      <c r="Z91" s="201">
        <v>2.41</v>
      </c>
      <c r="AA91" s="201">
        <v>0.78</v>
      </c>
      <c r="AB91" s="201">
        <v>0</v>
      </c>
      <c r="AC91" s="201">
        <v>1.22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55.26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10.130000000000001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14.48</v>
      </c>
      <c r="K92" s="201">
        <v>5.58</v>
      </c>
      <c r="L92" s="201">
        <v>2.2200000000000002</v>
      </c>
      <c r="M92" s="201">
        <v>0</v>
      </c>
      <c r="N92" s="201">
        <v>1.03</v>
      </c>
      <c r="O92" s="201">
        <v>1.72</v>
      </c>
      <c r="P92" s="201">
        <v>3.07</v>
      </c>
      <c r="Q92" s="201">
        <v>0.19</v>
      </c>
      <c r="R92" s="201">
        <v>0.37</v>
      </c>
      <c r="S92" s="201">
        <v>0.23</v>
      </c>
      <c r="T92" s="201">
        <v>0</v>
      </c>
      <c r="U92" s="201">
        <v>9.8699999999999992</v>
      </c>
      <c r="V92" s="201">
        <v>0.18</v>
      </c>
      <c r="W92" s="201">
        <v>0.38</v>
      </c>
      <c r="X92" s="201">
        <v>1.27</v>
      </c>
      <c r="Y92" s="201">
        <v>0</v>
      </c>
      <c r="Z92" s="201">
        <v>2.41</v>
      </c>
      <c r="AA92" s="201">
        <v>0.78</v>
      </c>
      <c r="AB92" s="201">
        <v>0</v>
      </c>
      <c r="AC92" s="201">
        <v>1.22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55.26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-7.96</v>
      </c>
      <c r="E93" s="201">
        <v>0</v>
      </c>
      <c r="F93" s="201">
        <v>0</v>
      </c>
      <c r="G93" s="201">
        <v>-20.58</v>
      </c>
      <c r="H93" s="201">
        <v>0</v>
      </c>
      <c r="I93" s="201">
        <v>0</v>
      </c>
      <c r="J93" s="201">
        <v>-44.84</v>
      </c>
      <c r="K93" s="201">
        <v>5.58</v>
      </c>
      <c r="L93" s="201">
        <v>2.2200000000000002</v>
      </c>
      <c r="M93" s="201">
        <v>0</v>
      </c>
      <c r="N93" s="201">
        <v>1.03</v>
      </c>
      <c r="O93" s="201">
        <v>1.72</v>
      </c>
      <c r="P93" s="201">
        <v>3.07</v>
      </c>
      <c r="Q93" s="201">
        <v>0.19</v>
      </c>
      <c r="R93" s="201">
        <v>0.37</v>
      </c>
      <c r="S93" s="201">
        <v>0.23</v>
      </c>
      <c r="T93" s="201">
        <v>0</v>
      </c>
      <c r="U93" s="201">
        <v>9.8699999999999992</v>
      </c>
      <c r="V93" s="201">
        <v>0.18</v>
      </c>
      <c r="W93" s="201">
        <v>0.38</v>
      </c>
      <c r="X93" s="201">
        <v>1.27</v>
      </c>
      <c r="Y93" s="201">
        <v>0</v>
      </c>
      <c r="Z93" s="201">
        <v>2.41</v>
      </c>
      <c r="AA93" s="201">
        <v>0.78</v>
      </c>
      <c r="AB93" s="201">
        <v>0</v>
      </c>
      <c r="AC93" s="201">
        <v>1.22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55.26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-7.93</v>
      </c>
      <c r="E94" s="201">
        <v>0</v>
      </c>
      <c r="F94" s="201">
        <v>0</v>
      </c>
      <c r="G94" s="201">
        <v>-20.58</v>
      </c>
      <c r="H94" s="201">
        <v>0</v>
      </c>
      <c r="I94" s="201">
        <v>0</v>
      </c>
      <c r="J94" s="201">
        <v>-44.84</v>
      </c>
      <c r="K94" s="201">
        <v>5.58</v>
      </c>
      <c r="L94" s="201">
        <v>2.2200000000000002</v>
      </c>
      <c r="M94" s="201">
        <v>0</v>
      </c>
      <c r="N94" s="201">
        <v>1.03</v>
      </c>
      <c r="O94" s="201">
        <v>1.72</v>
      </c>
      <c r="P94" s="201">
        <v>3.07</v>
      </c>
      <c r="Q94" s="201">
        <v>0.19</v>
      </c>
      <c r="R94" s="201">
        <v>0.37</v>
      </c>
      <c r="S94" s="201">
        <v>0.23</v>
      </c>
      <c r="T94" s="201">
        <v>0</v>
      </c>
      <c r="U94" s="201">
        <v>9.8699999999999992</v>
      </c>
      <c r="V94" s="201">
        <v>0.18</v>
      </c>
      <c r="W94" s="201">
        <v>0.38</v>
      </c>
      <c r="X94" s="201">
        <v>1.27</v>
      </c>
      <c r="Y94" s="201">
        <v>0</v>
      </c>
      <c r="Z94" s="201">
        <v>2.41</v>
      </c>
      <c r="AA94" s="201">
        <v>0.78</v>
      </c>
      <c r="AB94" s="201">
        <v>0</v>
      </c>
      <c r="AC94" s="201">
        <v>1.22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55.26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-13.17</v>
      </c>
      <c r="E95" s="201">
        <v>0</v>
      </c>
      <c r="F95" s="201">
        <v>0</v>
      </c>
      <c r="G95" s="201">
        <v>-20.58</v>
      </c>
      <c r="H95" s="201">
        <v>0</v>
      </c>
      <c r="I95" s="201">
        <v>0</v>
      </c>
      <c r="J95" s="201">
        <v>-44.84</v>
      </c>
      <c r="K95" s="201">
        <v>5.58</v>
      </c>
      <c r="L95" s="201">
        <v>2.2200000000000002</v>
      </c>
      <c r="M95" s="201">
        <v>0</v>
      </c>
      <c r="N95" s="201">
        <v>1.03</v>
      </c>
      <c r="O95" s="201">
        <v>1.72</v>
      </c>
      <c r="P95" s="201">
        <v>3.07</v>
      </c>
      <c r="Q95" s="201">
        <v>0.19</v>
      </c>
      <c r="R95" s="201">
        <v>0.37</v>
      </c>
      <c r="S95" s="201">
        <v>0.23</v>
      </c>
      <c r="T95" s="201">
        <v>0</v>
      </c>
      <c r="U95" s="201">
        <v>9.8699999999999992</v>
      </c>
      <c r="V95" s="201">
        <v>0.18</v>
      </c>
      <c r="W95" s="201">
        <v>0.38</v>
      </c>
      <c r="X95" s="201">
        <v>1.27</v>
      </c>
      <c r="Y95" s="201">
        <v>0</v>
      </c>
      <c r="Z95" s="201">
        <v>2.41</v>
      </c>
      <c r="AA95" s="201">
        <v>0.78</v>
      </c>
      <c r="AB95" s="201">
        <v>0</v>
      </c>
      <c r="AC95" s="201">
        <v>1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55.26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-13.17</v>
      </c>
      <c r="E96" s="201">
        <v>0</v>
      </c>
      <c r="F96" s="201">
        <v>0</v>
      </c>
      <c r="G96" s="201">
        <v>-20.58</v>
      </c>
      <c r="H96" s="201">
        <v>0</v>
      </c>
      <c r="I96" s="201">
        <v>0</v>
      </c>
      <c r="J96" s="201">
        <v>-44.84</v>
      </c>
      <c r="K96" s="201">
        <v>5.58</v>
      </c>
      <c r="L96" s="201">
        <v>2.2200000000000002</v>
      </c>
      <c r="M96" s="201">
        <v>0</v>
      </c>
      <c r="N96" s="201">
        <v>1.03</v>
      </c>
      <c r="O96" s="201">
        <v>1.72</v>
      </c>
      <c r="P96" s="201">
        <v>3.07</v>
      </c>
      <c r="Q96" s="201">
        <v>0.19</v>
      </c>
      <c r="R96" s="201">
        <v>0.37</v>
      </c>
      <c r="S96" s="201">
        <v>0.23</v>
      </c>
      <c r="T96" s="201">
        <v>0</v>
      </c>
      <c r="U96" s="201">
        <v>9.8699999999999992</v>
      </c>
      <c r="V96" s="201">
        <v>0.18</v>
      </c>
      <c r="W96" s="201">
        <v>0.38</v>
      </c>
      <c r="X96" s="201">
        <v>1.27</v>
      </c>
      <c r="Y96" s="201">
        <v>0</v>
      </c>
      <c r="Z96" s="201">
        <v>2.41</v>
      </c>
      <c r="AA96" s="201">
        <v>0.78</v>
      </c>
      <c r="AB96" s="201">
        <v>0</v>
      </c>
      <c r="AC96" s="201">
        <v>1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55.26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-13.17</v>
      </c>
      <c r="E97" s="201">
        <v>0</v>
      </c>
      <c r="F97" s="201">
        <v>0</v>
      </c>
      <c r="G97" s="201">
        <v>-24.36</v>
      </c>
      <c r="H97" s="201">
        <v>0</v>
      </c>
      <c r="I97" s="201">
        <v>0</v>
      </c>
      <c r="J97" s="201">
        <v>-44.84</v>
      </c>
      <c r="K97" s="201">
        <v>5.58</v>
      </c>
      <c r="L97" s="201">
        <v>2.2200000000000002</v>
      </c>
      <c r="M97" s="201">
        <v>0</v>
      </c>
      <c r="N97" s="201">
        <v>1.03</v>
      </c>
      <c r="O97" s="201">
        <v>1.72</v>
      </c>
      <c r="P97" s="201">
        <v>3.07</v>
      </c>
      <c r="Q97" s="201">
        <v>0.19</v>
      </c>
      <c r="R97" s="201">
        <v>0.37</v>
      </c>
      <c r="S97" s="201">
        <v>0.23</v>
      </c>
      <c r="T97" s="201">
        <v>0</v>
      </c>
      <c r="U97" s="201">
        <v>9.8699999999999992</v>
      </c>
      <c r="V97" s="201">
        <v>0.18</v>
      </c>
      <c r="W97" s="201">
        <v>0.38</v>
      </c>
      <c r="X97" s="201">
        <v>1.27</v>
      </c>
      <c r="Y97" s="201">
        <v>0</v>
      </c>
      <c r="Z97" s="201">
        <v>2.41</v>
      </c>
      <c r="AA97" s="201">
        <v>0.78</v>
      </c>
      <c r="AB97" s="201">
        <v>0</v>
      </c>
      <c r="AC97" s="201">
        <v>1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55.26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-13.17</v>
      </c>
      <c r="E98" s="201">
        <v>0</v>
      </c>
      <c r="F98" s="201">
        <v>0</v>
      </c>
      <c r="G98" s="201">
        <v>-24.36</v>
      </c>
      <c r="H98" s="201">
        <v>0</v>
      </c>
      <c r="I98" s="201">
        <v>0</v>
      </c>
      <c r="J98" s="201">
        <v>-44.84</v>
      </c>
      <c r="K98" s="201">
        <v>5.58</v>
      </c>
      <c r="L98" s="201">
        <v>2.2200000000000002</v>
      </c>
      <c r="M98" s="201">
        <v>0</v>
      </c>
      <c r="N98" s="201">
        <v>1.03</v>
      </c>
      <c r="O98" s="201">
        <v>1.72</v>
      </c>
      <c r="P98" s="201">
        <v>3.07</v>
      </c>
      <c r="Q98" s="201">
        <v>0.19</v>
      </c>
      <c r="R98" s="201">
        <v>0.37</v>
      </c>
      <c r="S98" s="201">
        <v>0.23</v>
      </c>
      <c r="T98" s="201">
        <v>0</v>
      </c>
      <c r="U98" s="201">
        <v>9.8699999999999992</v>
      </c>
      <c r="V98" s="201">
        <v>0.18</v>
      </c>
      <c r="W98" s="201">
        <v>0.38</v>
      </c>
      <c r="X98" s="201">
        <v>1.27</v>
      </c>
      <c r="Y98" s="201">
        <v>0</v>
      </c>
      <c r="Z98" s="201">
        <v>2.41</v>
      </c>
      <c r="AA98" s="201">
        <v>0.78</v>
      </c>
      <c r="AB98" s="201">
        <v>0</v>
      </c>
      <c r="AC98" s="201">
        <v>1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55.26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0.21129000000000001</v>
      </c>
      <c r="E99">
        <f t="shared" si="0"/>
        <v>0</v>
      </c>
      <c r="F99">
        <f t="shared" si="0"/>
        <v>0</v>
      </c>
      <c r="G99">
        <f t="shared" si="0"/>
        <v>0.32547500000000024</v>
      </c>
      <c r="H99">
        <f t="shared" si="0"/>
        <v>0</v>
      </c>
      <c r="I99">
        <f t="shared" si="0"/>
        <v>0</v>
      </c>
      <c r="J99">
        <f t="shared" si="0"/>
        <v>0.26768000000000008</v>
      </c>
      <c r="K99">
        <f t="shared" si="0"/>
        <v>0.65933749999999935</v>
      </c>
      <c r="L99">
        <f t="shared" si="0"/>
        <v>0.32223000000000002</v>
      </c>
      <c r="M99">
        <f t="shared" si="0"/>
        <v>0</v>
      </c>
      <c r="N99">
        <f t="shared" si="0"/>
        <v>2.472000000000002E-2</v>
      </c>
      <c r="O99">
        <f t="shared" si="0"/>
        <v>4.1279999999999976E-2</v>
      </c>
      <c r="P99">
        <f t="shared" si="0"/>
        <v>6.6812499999999983E-2</v>
      </c>
      <c r="Q99">
        <f t="shared" si="0"/>
        <v>2.0499999999999984E-2</v>
      </c>
      <c r="R99">
        <f t="shared" si="0"/>
        <v>3.8965000000000041E-2</v>
      </c>
      <c r="S99">
        <f t="shared" si="0"/>
        <v>2.2592500000000043E-2</v>
      </c>
      <c r="T99">
        <f t="shared" si="0"/>
        <v>0</v>
      </c>
      <c r="U99">
        <f t="shared" si="0"/>
        <v>0.23587249999999982</v>
      </c>
      <c r="V99">
        <f t="shared" si="0"/>
        <v>1.6420000000000018E-2</v>
      </c>
      <c r="W99">
        <f t="shared" si="0"/>
        <v>3.4459999999999977E-2</v>
      </c>
      <c r="X99">
        <f t="shared" si="0"/>
        <v>0.11574499999999981</v>
      </c>
      <c r="Y99">
        <f t="shared" si="0"/>
        <v>0</v>
      </c>
      <c r="Z99">
        <f t="shared" si="0"/>
        <v>0.19776499999999964</v>
      </c>
      <c r="AA99">
        <f t="shared" si="0"/>
        <v>7.3964999999999739E-2</v>
      </c>
      <c r="AB99">
        <f t="shared" si="0"/>
        <v>0</v>
      </c>
      <c r="AC99">
        <f t="shared" si="0"/>
        <v>2.8645000000000028E-2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3.1400000000000004E-2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0.1354500000000001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2.6215900000000008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15.32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1.57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5.89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5.89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5.89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5.89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5.89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5.89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5.89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5.89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15.69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15.69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5.89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5.89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15.69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15.69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15.69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15.69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15.69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15.69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15.69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15.69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-0.13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-0.13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-0.13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-0.13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-0.13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10.210000000000001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10.210000000000001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10.210000000000001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10.210000000000001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10.210000000000001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10.210000000000001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10.210000000000001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10.210000000000001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10.210000000000001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10.210000000000001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10.029999999999999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10.029999999999999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10.58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10.58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10.58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10.58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10.58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10.58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10.58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10.58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10.58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10.58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10.58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10.58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1.3224999999999976E-2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0.34137000000000017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4.8099999999999996</v>
      </c>
      <c r="E3" s="201">
        <v>0</v>
      </c>
      <c r="F3" s="201">
        <v>0</v>
      </c>
      <c r="G3" s="201">
        <v>7.48</v>
      </c>
      <c r="H3" s="201">
        <v>0</v>
      </c>
      <c r="I3" s="201">
        <v>0</v>
      </c>
      <c r="J3" s="201">
        <v>7.27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1.61</v>
      </c>
      <c r="Q3" s="201">
        <v>0</v>
      </c>
      <c r="R3" s="201">
        <v>0.04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0.03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8.74</v>
      </c>
      <c r="AV3" s="201">
        <v>0</v>
      </c>
      <c r="AW3" s="201">
        <v>0.18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5.1100000000000003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7.27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1.61</v>
      </c>
      <c r="Q4" s="201">
        <v>0</v>
      </c>
      <c r="R4" s="201">
        <v>0.04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0.03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61.29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8.74</v>
      </c>
      <c r="AV4" s="201">
        <v>0</v>
      </c>
      <c r="AW4" s="201">
        <v>0.18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5.1100000000000003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7.27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1.62</v>
      </c>
      <c r="Q5" s="201">
        <v>0</v>
      </c>
      <c r="R5" s="201">
        <v>0.04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0.03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0.18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5.1100000000000003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7.27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1.61</v>
      </c>
      <c r="Q6" s="201">
        <v>0</v>
      </c>
      <c r="R6" s="201">
        <v>0.04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0.03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0.18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4.92</v>
      </c>
      <c r="E7" s="201">
        <v>0</v>
      </c>
      <c r="F7" s="201">
        <v>0</v>
      </c>
      <c r="G7" s="201">
        <v>7.37</v>
      </c>
      <c r="H7" s="201">
        <v>0</v>
      </c>
      <c r="I7" s="201">
        <v>0</v>
      </c>
      <c r="J7" s="201">
        <v>7.27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1.61</v>
      </c>
      <c r="Q7" s="201">
        <v>0</v>
      </c>
      <c r="R7" s="201">
        <v>0.04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0.03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0.18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5.1100000000000003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7.27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1.61</v>
      </c>
      <c r="Q8" s="201">
        <v>0</v>
      </c>
      <c r="R8" s="201">
        <v>0.04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0.03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0.18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5.1100000000000003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7.27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1.61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0.03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61.29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0.18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5.1100000000000003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7.27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1.61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0.03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61.29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0.18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5.15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7.41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1.61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0.03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</v>
      </c>
      <c r="AW11" s="201">
        <v>0.18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5.15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7.41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1.61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0.03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</v>
      </c>
      <c r="AW12" s="201">
        <v>0.18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5.15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7.41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1.61</v>
      </c>
      <c r="Q13" s="201">
        <v>0</v>
      </c>
      <c r="R13" s="201">
        <v>0.04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0.08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</v>
      </c>
      <c r="AW13" s="201">
        <v>0.18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5.15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7.41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1.61</v>
      </c>
      <c r="Q14" s="201">
        <v>0</v>
      </c>
      <c r="R14" s="201">
        <v>0.04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0.08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</v>
      </c>
      <c r="AW14" s="201">
        <v>0.18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5.15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7.54</v>
      </c>
      <c r="K15" s="201">
        <v>0.1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1.61</v>
      </c>
      <c r="Q15" s="201">
        <v>0</v>
      </c>
      <c r="R15" s="201">
        <v>0.04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0.08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</v>
      </c>
      <c r="AW15" s="201">
        <v>0.18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5.15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7.54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1.61</v>
      </c>
      <c r="Q16" s="201">
        <v>0</v>
      </c>
      <c r="R16" s="201">
        <v>0.04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0.08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</v>
      </c>
      <c r="AW16" s="201">
        <v>0.18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5.15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7.54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1.61</v>
      </c>
      <c r="Q17" s="201">
        <v>0</v>
      </c>
      <c r="R17" s="201">
        <v>0.04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0.08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</v>
      </c>
      <c r="AW17" s="201">
        <v>0.18</v>
      </c>
      <c r="AX17" s="201">
        <v>0.12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5.15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7.54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1.61</v>
      </c>
      <c r="Q18" s="201">
        <v>0</v>
      </c>
      <c r="R18" s="201">
        <v>0.04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0.08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</v>
      </c>
      <c r="AW18" s="201">
        <v>0.18</v>
      </c>
      <c r="AX18" s="201">
        <v>0.12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7.54</v>
      </c>
      <c r="K19" s="201">
        <v>0.1</v>
      </c>
      <c r="L19" s="201">
        <v>0.32</v>
      </c>
      <c r="M19" s="201">
        <v>0.09</v>
      </c>
      <c r="N19" s="201">
        <v>0.1</v>
      </c>
      <c r="O19" s="201">
        <v>0.11</v>
      </c>
      <c r="P19" s="201">
        <v>1.61</v>
      </c>
      <c r="Q19" s="201">
        <v>0</v>
      </c>
      <c r="R19" s="201">
        <v>0.04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0.08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</v>
      </c>
      <c r="AW19" s="201">
        <v>0.18</v>
      </c>
      <c r="AX19" s="201">
        <v>0.12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7.54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1.61</v>
      </c>
      <c r="Q20" s="201">
        <v>0</v>
      </c>
      <c r="R20" s="201">
        <v>0.04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0.08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</v>
      </c>
      <c r="AW20" s="201">
        <v>0.18</v>
      </c>
      <c r="AX20" s="201">
        <v>0.12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7.54</v>
      </c>
      <c r="K21" s="201">
        <v>0.1</v>
      </c>
      <c r="L21" s="201">
        <v>0.32</v>
      </c>
      <c r="M21" s="201">
        <v>0.09</v>
      </c>
      <c r="N21" s="201">
        <v>0.1</v>
      </c>
      <c r="O21" s="201">
        <v>0.11</v>
      </c>
      <c r="P21" s="201">
        <v>1.61</v>
      </c>
      <c r="Q21" s="201">
        <v>0</v>
      </c>
      <c r="R21" s="201">
        <v>0.04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0.08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</v>
      </c>
      <c r="AW21" s="201">
        <v>0.18</v>
      </c>
      <c r="AX21" s="201">
        <v>0.12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7.54</v>
      </c>
      <c r="K22" s="201">
        <v>0.1</v>
      </c>
      <c r="L22" s="201">
        <v>0.32</v>
      </c>
      <c r="M22" s="201">
        <v>0.09</v>
      </c>
      <c r="N22" s="201">
        <v>0.1</v>
      </c>
      <c r="O22" s="201">
        <v>0.11</v>
      </c>
      <c r="P22" s="201">
        <v>1.61</v>
      </c>
      <c r="Q22" s="201">
        <v>0</v>
      </c>
      <c r="R22" s="201">
        <v>0.04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0.08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</v>
      </c>
      <c r="AW22" s="201">
        <v>0.18</v>
      </c>
      <c r="AX22" s="201">
        <v>0.12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7.54</v>
      </c>
      <c r="K23" s="201">
        <v>0.1</v>
      </c>
      <c r="L23" s="201">
        <v>0.32</v>
      </c>
      <c r="M23" s="201">
        <v>0.09</v>
      </c>
      <c r="N23" s="201">
        <v>0.1</v>
      </c>
      <c r="O23" s="201">
        <v>0.11</v>
      </c>
      <c r="P23" s="201">
        <v>1.61</v>
      </c>
      <c r="Q23" s="201">
        <v>0</v>
      </c>
      <c r="R23" s="201">
        <v>0.04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0.08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</v>
      </c>
      <c r="AW23" s="201">
        <v>0.18</v>
      </c>
      <c r="AX23" s="201">
        <v>0.12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7.54</v>
      </c>
      <c r="K24" s="201">
        <v>0.1</v>
      </c>
      <c r="L24" s="201">
        <v>0.32</v>
      </c>
      <c r="M24" s="201">
        <v>0.09</v>
      </c>
      <c r="N24" s="201">
        <v>0.1</v>
      </c>
      <c r="O24" s="201">
        <v>0.11</v>
      </c>
      <c r="P24" s="201">
        <v>1.61</v>
      </c>
      <c r="Q24" s="201">
        <v>0</v>
      </c>
      <c r="R24" s="201">
        <v>0.04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0.08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</v>
      </c>
      <c r="AW24" s="201">
        <v>0.18</v>
      </c>
      <c r="AX24" s="201">
        <v>0.12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7.54</v>
      </c>
      <c r="K25" s="201">
        <v>0.1</v>
      </c>
      <c r="L25" s="201">
        <v>0.32</v>
      </c>
      <c r="M25" s="201">
        <v>0.09</v>
      </c>
      <c r="N25" s="201">
        <v>0.1</v>
      </c>
      <c r="O25" s="201">
        <v>0.11</v>
      </c>
      <c r="P25" s="201">
        <v>1.61</v>
      </c>
      <c r="Q25" s="201">
        <v>0</v>
      </c>
      <c r="R25" s="201">
        <v>0.04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0.08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62.75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</v>
      </c>
      <c r="AW25" s="201">
        <v>0.18</v>
      </c>
      <c r="AX25" s="201">
        <v>0.12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7.54</v>
      </c>
      <c r="K26" s="201">
        <v>0.1</v>
      </c>
      <c r="L26" s="201">
        <v>0.32</v>
      </c>
      <c r="M26" s="201">
        <v>0.09</v>
      </c>
      <c r="N26" s="201">
        <v>0.1</v>
      </c>
      <c r="O26" s="201">
        <v>0.11</v>
      </c>
      <c r="P26" s="201">
        <v>1.61</v>
      </c>
      <c r="Q26" s="201">
        <v>0</v>
      </c>
      <c r="R26" s="201">
        <v>0.04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0.08</v>
      </c>
      <c r="AD26" s="201">
        <v>0</v>
      </c>
      <c r="AE26" s="201">
        <v>0</v>
      </c>
      <c r="AF26" s="201">
        <v>0</v>
      </c>
      <c r="AG26" s="201">
        <v>65.599999999999994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62.75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</v>
      </c>
      <c r="AW26" s="201">
        <v>0.18</v>
      </c>
      <c r="AX26" s="201">
        <v>0.12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7.54</v>
      </c>
      <c r="K27" s="201">
        <v>0.1</v>
      </c>
      <c r="L27" s="201">
        <v>0.32</v>
      </c>
      <c r="M27" s="201">
        <v>0.09</v>
      </c>
      <c r="N27" s="201">
        <v>0.1</v>
      </c>
      <c r="O27" s="201">
        <v>0.11</v>
      </c>
      <c r="P27" s="201">
        <v>1.61</v>
      </c>
      <c r="Q27" s="201">
        <v>0</v>
      </c>
      <c r="R27" s="201">
        <v>0.04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0.08</v>
      </c>
      <c r="AD27" s="201">
        <v>0</v>
      </c>
      <c r="AE27" s="201">
        <v>0</v>
      </c>
      <c r="AF27" s="201">
        <v>0</v>
      </c>
      <c r="AG27" s="201">
        <v>87.09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62.75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</v>
      </c>
      <c r="AW27" s="201">
        <v>0.18</v>
      </c>
      <c r="AX27" s="201">
        <v>0.12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7.54</v>
      </c>
      <c r="K28" s="201">
        <v>0.1</v>
      </c>
      <c r="L28" s="201">
        <v>0.32</v>
      </c>
      <c r="M28" s="201">
        <v>0.09</v>
      </c>
      <c r="N28" s="201">
        <v>0.1</v>
      </c>
      <c r="O28" s="201">
        <v>0.11</v>
      </c>
      <c r="P28" s="201">
        <v>1.61</v>
      </c>
      <c r="Q28" s="201">
        <v>0</v>
      </c>
      <c r="R28" s="201">
        <v>0.04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0.08</v>
      </c>
      <c r="AD28" s="201">
        <v>0</v>
      </c>
      <c r="AE28" s="201">
        <v>0</v>
      </c>
      <c r="AF28" s="201">
        <v>0</v>
      </c>
      <c r="AG28" s="201">
        <v>87.09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62.75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</v>
      </c>
      <c r="AW28" s="201">
        <v>0.18</v>
      </c>
      <c r="AX28" s="201">
        <v>0.12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7.54</v>
      </c>
      <c r="K29" s="201">
        <v>0.1</v>
      </c>
      <c r="L29" s="201">
        <v>0.32</v>
      </c>
      <c r="M29" s="201">
        <v>0.09</v>
      </c>
      <c r="N29" s="201">
        <v>0.1</v>
      </c>
      <c r="O29" s="201">
        <v>0.11</v>
      </c>
      <c r="P29" s="201">
        <v>1.61</v>
      </c>
      <c r="Q29" s="201">
        <v>0</v>
      </c>
      <c r="R29" s="201">
        <v>0.04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0.08</v>
      </c>
      <c r="AD29" s="201">
        <v>0</v>
      </c>
      <c r="AE29" s="201">
        <v>0</v>
      </c>
      <c r="AF29" s="201">
        <v>0</v>
      </c>
      <c r="AG29" s="201">
        <v>87.09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62.75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0.18</v>
      </c>
      <c r="AX29" s="201">
        <v>0.12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7.54</v>
      </c>
      <c r="K30" s="201">
        <v>0.1</v>
      </c>
      <c r="L30" s="201">
        <v>0.32</v>
      </c>
      <c r="M30" s="201">
        <v>0.09</v>
      </c>
      <c r="N30" s="201">
        <v>0.1</v>
      </c>
      <c r="O30" s="201">
        <v>0.11</v>
      </c>
      <c r="P30" s="201">
        <v>1.61</v>
      </c>
      <c r="Q30" s="201">
        <v>0</v>
      </c>
      <c r="R30" s="201">
        <v>0.04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0.08</v>
      </c>
      <c r="AD30" s="201">
        <v>0</v>
      </c>
      <c r="AE30" s="201">
        <v>0</v>
      </c>
      <c r="AF30" s="201">
        <v>0</v>
      </c>
      <c r="AG30" s="201">
        <v>87.09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62.75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0.18</v>
      </c>
      <c r="AX30" s="201">
        <v>0.12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7.54</v>
      </c>
      <c r="K31" s="201">
        <v>0.1</v>
      </c>
      <c r="L31" s="201">
        <v>0.32</v>
      </c>
      <c r="M31" s="201">
        <v>0.09</v>
      </c>
      <c r="N31" s="201">
        <v>0.1</v>
      </c>
      <c r="O31" s="201">
        <v>0.11</v>
      </c>
      <c r="P31" s="201">
        <v>1.61</v>
      </c>
      <c r="Q31" s="201">
        <v>0</v>
      </c>
      <c r="R31" s="201">
        <v>0.04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0.08</v>
      </c>
      <c r="AD31" s="201">
        <v>0</v>
      </c>
      <c r="AE31" s="201">
        <v>0</v>
      </c>
      <c r="AF31" s="201">
        <v>0</v>
      </c>
      <c r="AG31" s="201">
        <v>87.09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62.75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</v>
      </c>
      <c r="AW31" s="201">
        <v>0.18</v>
      </c>
      <c r="AX31" s="201">
        <v>0.12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7.41</v>
      </c>
      <c r="K32" s="201">
        <v>0.1</v>
      </c>
      <c r="L32" s="201">
        <v>0.32</v>
      </c>
      <c r="M32" s="201">
        <v>0.09</v>
      </c>
      <c r="N32" s="201">
        <v>0.1</v>
      </c>
      <c r="O32" s="201">
        <v>0.11</v>
      </c>
      <c r="P32" s="201">
        <v>1.61</v>
      </c>
      <c r="Q32" s="201">
        <v>0</v>
      </c>
      <c r="R32" s="201">
        <v>0.04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0.08</v>
      </c>
      <c r="AD32" s="201">
        <v>0</v>
      </c>
      <c r="AE32" s="201">
        <v>0</v>
      </c>
      <c r="AF32" s="201">
        <v>0</v>
      </c>
      <c r="AG32" s="201">
        <v>87.09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62.75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</v>
      </c>
      <c r="AW32" s="201">
        <v>0.18</v>
      </c>
      <c r="AX32" s="201">
        <v>0.12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7.41</v>
      </c>
      <c r="K33" s="201">
        <v>0.1</v>
      </c>
      <c r="L33" s="201">
        <v>0.32</v>
      </c>
      <c r="M33" s="201">
        <v>0.09</v>
      </c>
      <c r="N33" s="201">
        <v>0.1</v>
      </c>
      <c r="O33" s="201">
        <v>0.11</v>
      </c>
      <c r="P33" s="201">
        <v>1.61</v>
      </c>
      <c r="Q33" s="201">
        <v>0</v>
      </c>
      <c r="R33" s="201">
        <v>0.04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0.08</v>
      </c>
      <c r="AD33" s="201">
        <v>0</v>
      </c>
      <c r="AE33" s="201">
        <v>0</v>
      </c>
      <c r="AF33" s="201">
        <v>0</v>
      </c>
      <c r="AG33" s="201">
        <v>87.09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62.75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</v>
      </c>
      <c r="AW33" s="201">
        <v>0.18</v>
      </c>
      <c r="AX33" s="201">
        <v>0.12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7.41</v>
      </c>
      <c r="K34" s="201">
        <v>0.1</v>
      </c>
      <c r="L34" s="201">
        <v>0.32</v>
      </c>
      <c r="M34" s="201">
        <v>0.09</v>
      </c>
      <c r="N34" s="201">
        <v>0.1</v>
      </c>
      <c r="O34" s="201">
        <v>0.11</v>
      </c>
      <c r="P34" s="201">
        <v>1.61</v>
      </c>
      <c r="Q34" s="201">
        <v>0</v>
      </c>
      <c r="R34" s="201">
        <v>0.04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0.08</v>
      </c>
      <c r="AD34" s="201">
        <v>0</v>
      </c>
      <c r="AE34" s="201">
        <v>0</v>
      </c>
      <c r="AF34" s="201">
        <v>0</v>
      </c>
      <c r="AG34" s="201">
        <v>87.09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62.75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</v>
      </c>
      <c r="AW34" s="201">
        <v>0.18</v>
      </c>
      <c r="AX34" s="201">
        <v>0.12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7.41</v>
      </c>
      <c r="K35" s="201">
        <v>0.1</v>
      </c>
      <c r="L35" s="201">
        <v>0.32</v>
      </c>
      <c r="M35" s="201">
        <v>0.09</v>
      </c>
      <c r="N35" s="201">
        <v>0.1</v>
      </c>
      <c r="O35" s="201">
        <v>0.11</v>
      </c>
      <c r="P35" s="201">
        <v>1.61</v>
      </c>
      <c r="Q35" s="201">
        <v>0</v>
      </c>
      <c r="R35" s="201">
        <v>0.04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0.08</v>
      </c>
      <c r="AD35" s="201">
        <v>0</v>
      </c>
      <c r="AE35" s="201">
        <v>0</v>
      </c>
      <c r="AF35" s="201">
        <v>0</v>
      </c>
      <c r="AG35" s="201">
        <v>-0.39</v>
      </c>
      <c r="AH35" s="201">
        <v>0</v>
      </c>
      <c r="AI35" s="201">
        <v>0</v>
      </c>
      <c r="AJ35" s="201">
        <v>0</v>
      </c>
      <c r="AK35" s="201">
        <v>0.35</v>
      </c>
      <c r="AL35" s="201">
        <v>2.92</v>
      </c>
      <c r="AM35" s="201">
        <v>0</v>
      </c>
      <c r="AN35" s="201">
        <v>0</v>
      </c>
      <c r="AO35" s="201">
        <v>62.75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</v>
      </c>
      <c r="AW35" s="201">
        <v>0.18</v>
      </c>
      <c r="AX35" s="201">
        <v>0.12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7.41</v>
      </c>
      <c r="K36" s="201">
        <v>0.1</v>
      </c>
      <c r="L36" s="201">
        <v>0.32</v>
      </c>
      <c r="M36" s="201">
        <v>0.09</v>
      </c>
      <c r="N36" s="201">
        <v>0.1</v>
      </c>
      <c r="O36" s="201">
        <v>0.11</v>
      </c>
      <c r="P36" s="201">
        <v>1.61</v>
      </c>
      <c r="Q36" s="201">
        <v>0</v>
      </c>
      <c r="R36" s="201">
        <v>0.04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0.08</v>
      </c>
      <c r="AD36" s="201">
        <v>0</v>
      </c>
      <c r="AE36" s="201">
        <v>0</v>
      </c>
      <c r="AF36" s="201">
        <v>0</v>
      </c>
      <c r="AG36" s="201">
        <v>-0.39</v>
      </c>
      <c r="AH36" s="201">
        <v>0</v>
      </c>
      <c r="AI36" s="201">
        <v>0</v>
      </c>
      <c r="AJ36" s="201">
        <v>0</v>
      </c>
      <c r="AK36" s="201">
        <v>0.35</v>
      </c>
      <c r="AL36" s="201">
        <v>2.92</v>
      </c>
      <c r="AM36" s="201">
        <v>0</v>
      </c>
      <c r="AN36" s="201">
        <v>0</v>
      </c>
      <c r="AO36" s="201">
        <v>62.75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</v>
      </c>
      <c r="AW36" s="201">
        <v>0.18</v>
      </c>
      <c r="AX36" s="201">
        <v>0.12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7.41</v>
      </c>
      <c r="K37" s="201">
        <v>0.1</v>
      </c>
      <c r="L37" s="201">
        <v>0.32</v>
      </c>
      <c r="M37" s="201">
        <v>0.09</v>
      </c>
      <c r="N37" s="201">
        <v>0.1</v>
      </c>
      <c r="O37" s="201">
        <v>0.11</v>
      </c>
      <c r="P37" s="201">
        <v>1.61</v>
      </c>
      <c r="Q37" s="201">
        <v>0</v>
      </c>
      <c r="R37" s="201">
        <v>0.04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0.08</v>
      </c>
      <c r="AD37" s="201">
        <v>0</v>
      </c>
      <c r="AE37" s="201">
        <v>0</v>
      </c>
      <c r="AF37" s="201">
        <v>0</v>
      </c>
      <c r="AG37" s="201">
        <v>-0.39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</v>
      </c>
      <c r="AW37" s="201">
        <v>0.18</v>
      </c>
      <c r="AX37" s="201">
        <v>0.12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7.41</v>
      </c>
      <c r="K38" s="201">
        <v>0.1</v>
      </c>
      <c r="L38" s="201">
        <v>0.32</v>
      </c>
      <c r="M38" s="201">
        <v>0.09</v>
      </c>
      <c r="N38" s="201">
        <v>0.1</v>
      </c>
      <c r="O38" s="201">
        <v>0.11</v>
      </c>
      <c r="P38" s="201">
        <v>1.61</v>
      </c>
      <c r="Q38" s="201">
        <v>0</v>
      </c>
      <c r="R38" s="201">
        <v>0.04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0.08</v>
      </c>
      <c r="AD38" s="201">
        <v>0</v>
      </c>
      <c r="AE38" s="201">
        <v>0</v>
      </c>
      <c r="AF38" s="201">
        <v>0</v>
      </c>
      <c r="AG38" s="201">
        <v>-0.39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</v>
      </c>
      <c r="AW38" s="201">
        <v>0.18</v>
      </c>
      <c r="AX38" s="201">
        <v>0.12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7.41</v>
      </c>
      <c r="K39" s="201">
        <v>0.1</v>
      </c>
      <c r="L39" s="201">
        <v>0.32</v>
      </c>
      <c r="M39" s="201">
        <v>0.09</v>
      </c>
      <c r="N39" s="201">
        <v>0.1</v>
      </c>
      <c r="O39" s="201">
        <v>0.11</v>
      </c>
      <c r="P39" s="201">
        <v>1.61</v>
      </c>
      <c r="Q39" s="201">
        <v>0</v>
      </c>
      <c r="R39" s="201">
        <v>0.04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0.08</v>
      </c>
      <c r="AD39" s="201">
        <v>0</v>
      </c>
      <c r="AE39" s="201">
        <v>0</v>
      </c>
      <c r="AF39" s="201">
        <v>0</v>
      </c>
      <c r="AG39" s="201">
        <v>87.09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62.75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</v>
      </c>
      <c r="AW39" s="201">
        <v>0.18</v>
      </c>
      <c r="AX39" s="201">
        <v>0.12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7.41</v>
      </c>
      <c r="K40" s="201">
        <v>0.1</v>
      </c>
      <c r="L40" s="201">
        <v>0.32</v>
      </c>
      <c r="M40" s="201">
        <v>0.09</v>
      </c>
      <c r="N40" s="201">
        <v>0.1</v>
      </c>
      <c r="O40" s="201">
        <v>0.11</v>
      </c>
      <c r="P40" s="201">
        <v>1.61</v>
      </c>
      <c r="Q40" s="201">
        <v>0</v>
      </c>
      <c r="R40" s="201">
        <v>0.04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0.08</v>
      </c>
      <c r="AD40" s="201">
        <v>0</v>
      </c>
      <c r="AE40" s="201">
        <v>0</v>
      </c>
      <c r="AF40" s="201">
        <v>0</v>
      </c>
      <c r="AG40" s="201">
        <v>-0.39</v>
      </c>
      <c r="AH40" s="201">
        <v>-0.03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62.75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</v>
      </c>
      <c r="AW40" s="201">
        <v>0.18</v>
      </c>
      <c r="AX40" s="201">
        <v>0.12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7.41</v>
      </c>
      <c r="K41" s="201">
        <v>0.1</v>
      </c>
      <c r="L41" s="201">
        <v>0.32</v>
      </c>
      <c r="M41" s="201">
        <v>0.09</v>
      </c>
      <c r="N41" s="201">
        <v>0.1</v>
      </c>
      <c r="O41" s="201">
        <v>0.11</v>
      </c>
      <c r="P41" s="201">
        <v>1.61</v>
      </c>
      <c r="Q41" s="201">
        <v>0</v>
      </c>
      <c r="R41" s="201">
        <v>0.04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0.08</v>
      </c>
      <c r="AD41" s="201">
        <v>0</v>
      </c>
      <c r="AE41" s="201">
        <v>0</v>
      </c>
      <c r="AF41" s="201">
        <v>0</v>
      </c>
      <c r="AG41" s="201">
        <v>87.09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62.75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</v>
      </c>
      <c r="AW41" s="201">
        <v>0.18</v>
      </c>
      <c r="AX41" s="201">
        <v>0.12</v>
      </c>
      <c r="AY41" s="201">
        <v>0.18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7.41</v>
      </c>
      <c r="K42" s="201">
        <v>0.1</v>
      </c>
      <c r="L42" s="201">
        <v>0.32</v>
      </c>
      <c r="M42" s="201">
        <v>0.09</v>
      </c>
      <c r="N42" s="201">
        <v>0.1</v>
      </c>
      <c r="O42" s="201">
        <v>0.11</v>
      </c>
      <c r="P42" s="201">
        <v>1.61</v>
      </c>
      <c r="Q42" s="201">
        <v>0</v>
      </c>
      <c r="R42" s="201">
        <v>0.04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0.08</v>
      </c>
      <c r="AD42" s="201">
        <v>0</v>
      </c>
      <c r="AE42" s="201">
        <v>0</v>
      </c>
      <c r="AF42" s="201">
        <v>0</v>
      </c>
      <c r="AG42" s="201">
        <v>-0.62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62.75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</v>
      </c>
      <c r="AW42" s="201">
        <v>0.18</v>
      </c>
      <c r="AX42" s="201">
        <v>0.12</v>
      </c>
      <c r="AY42" s="201">
        <v>0.18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7.41</v>
      </c>
      <c r="K43" s="201">
        <v>0.1</v>
      </c>
      <c r="L43" s="201">
        <v>0.32</v>
      </c>
      <c r="M43" s="201">
        <v>0.09</v>
      </c>
      <c r="N43" s="201">
        <v>0.1</v>
      </c>
      <c r="O43" s="201">
        <v>0.11</v>
      </c>
      <c r="P43" s="201">
        <v>1.61</v>
      </c>
      <c r="Q43" s="201">
        <v>0</v>
      </c>
      <c r="R43" s="201">
        <v>0.12</v>
      </c>
      <c r="S43" s="201">
        <v>0.06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0.08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</v>
      </c>
      <c r="AW43" s="201">
        <v>0.18</v>
      </c>
      <c r="AX43" s="201">
        <v>0.12</v>
      </c>
      <c r="AY43" s="201">
        <v>0.18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7.41</v>
      </c>
      <c r="K44" s="201">
        <v>0.1</v>
      </c>
      <c r="L44" s="201">
        <v>0.32</v>
      </c>
      <c r="M44" s="201">
        <v>0.09</v>
      </c>
      <c r="N44" s="201">
        <v>0.1</v>
      </c>
      <c r="O44" s="201">
        <v>0.11</v>
      </c>
      <c r="P44" s="201">
        <v>1.61</v>
      </c>
      <c r="Q44" s="201">
        <v>0</v>
      </c>
      <c r="R44" s="201">
        <v>0.04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0.08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</v>
      </c>
      <c r="AW44" s="201">
        <v>0.18</v>
      </c>
      <c r="AX44" s="201">
        <v>0.12</v>
      </c>
      <c r="AY44" s="201">
        <v>0.18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7.41</v>
      </c>
      <c r="K45" s="201">
        <v>0.1</v>
      </c>
      <c r="L45" s="201">
        <v>0.32</v>
      </c>
      <c r="M45" s="201">
        <v>0.09</v>
      </c>
      <c r="N45" s="201">
        <v>0.1</v>
      </c>
      <c r="O45" s="201">
        <v>0.11</v>
      </c>
      <c r="P45" s="201">
        <v>1.61</v>
      </c>
      <c r="Q45" s="201">
        <v>0</v>
      </c>
      <c r="R45" s="201">
        <v>0.04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0.19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0.18</v>
      </c>
      <c r="AX45" s="201">
        <v>0.12</v>
      </c>
      <c r="AY45" s="201">
        <v>0.18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7.41</v>
      </c>
      <c r="K46" s="201">
        <v>0.1</v>
      </c>
      <c r="L46" s="201">
        <v>0.32</v>
      </c>
      <c r="M46" s="201">
        <v>0.09</v>
      </c>
      <c r="N46" s="201">
        <v>0.1</v>
      </c>
      <c r="O46" s="201">
        <v>0.11</v>
      </c>
      <c r="P46" s="201">
        <v>1.61</v>
      </c>
      <c r="Q46" s="201">
        <v>0</v>
      </c>
      <c r="R46" s="201">
        <v>0.04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0.19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0.18</v>
      </c>
      <c r="AX46" s="201">
        <v>0.12</v>
      </c>
      <c r="AY46" s="201">
        <v>0.18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7.41</v>
      </c>
      <c r="K47" s="201">
        <v>0.1</v>
      </c>
      <c r="L47" s="201">
        <v>0.32</v>
      </c>
      <c r="M47" s="201">
        <v>0.09</v>
      </c>
      <c r="N47" s="201">
        <v>0.1</v>
      </c>
      <c r="O47" s="201">
        <v>0.11</v>
      </c>
      <c r="P47" s="201">
        <v>1.61</v>
      </c>
      <c r="Q47" s="201">
        <v>0</v>
      </c>
      <c r="R47" s="201">
        <v>0.04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0.19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</v>
      </c>
      <c r="AW47" s="201">
        <v>0.18</v>
      </c>
      <c r="AX47" s="201">
        <v>0.12</v>
      </c>
      <c r="AY47" s="201">
        <v>0.18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7.41</v>
      </c>
      <c r="K48" s="201">
        <v>0.1</v>
      </c>
      <c r="L48" s="201">
        <v>0.32</v>
      </c>
      <c r="M48" s="201">
        <v>0.09</v>
      </c>
      <c r="N48" s="201">
        <v>0.1</v>
      </c>
      <c r="O48" s="201">
        <v>0.11</v>
      </c>
      <c r="P48" s="201">
        <v>1.61</v>
      </c>
      <c r="Q48" s="201">
        <v>0</v>
      </c>
      <c r="R48" s="201">
        <v>0.04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0.19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</v>
      </c>
      <c r="AW48" s="201">
        <v>0.18</v>
      </c>
      <c r="AX48" s="201">
        <v>0.12</v>
      </c>
      <c r="AY48" s="201">
        <v>0.18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7.41</v>
      </c>
      <c r="K49" s="201">
        <v>0.1</v>
      </c>
      <c r="L49" s="201">
        <v>0.32</v>
      </c>
      <c r="M49" s="201">
        <v>0.09</v>
      </c>
      <c r="N49" s="201">
        <v>0.1</v>
      </c>
      <c r="O49" s="201">
        <v>0.11</v>
      </c>
      <c r="P49" s="201">
        <v>1.61</v>
      </c>
      <c r="Q49" s="201">
        <v>0</v>
      </c>
      <c r="R49" s="201">
        <v>0.04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0.19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</v>
      </c>
      <c r="AW49" s="201">
        <v>0.18</v>
      </c>
      <c r="AX49" s="201">
        <v>0.12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7.41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0.11</v>
      </c>
      <c r="P50" s="201">
        <v>1.61</v>
      </c>
      <c r="Q50" s="201">
        <v>0</v>
      </c>
      <c r="R50" s="201">
        <v>0.04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0.19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</v>
      </c>
      <c r="AW50" s="201">
        <v>0.18</v>
      </c>
      <c r="AX50" s="201">
        <v>0.12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7.41</v>
      </c>
      <c r="K51" s="201">
        <v>0.1</v>
      </c>
      <c r="L51" s="201">
        <v>0.32</v>
      </c>
      <c r="M51" s="201">
        <v>0.09</v>
      </c>
      <c r="N51" s="201">
        <v>0.1</v>
      </c>
      <c r="O51" s="201">
        <v>0.11</v>
      </c>
      <c r="P51" s="201">
        <v>1.61</v>
      </c>
      <c r="Q51" s="201">
        <v>0</v>
      </c>
      <c r="R51" s="201">
        <v>0.04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0.19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</v>
      </c>
      <c r="AW51" s="201">
        <v>0.18</v>
      </c>
      <c r="AX51" s="201">
        <v>0.12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7.41</v>
      </c>
      <c r="K52" s="201">
        <v>0.1</v>
      </c>
      <c r="L52" s="201">
        <v>0.32</v>
      </c>
      <c r="M52" s="201">
        <v>0.09</v>
      </c>
      <c r="N52" s="201">
        <v>0.1</v>
      </c>
      <c r="O52" s="201">
        <v>0.11</v>
      </c>
      <c r="P52" s="201">
        <v>1.61</v>
      </c>
      <c r="Q52" s="201">
        <v>0</v>
      </c>
      <c r="R52" s="201">
        <v>0.04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0.19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</v>
      </c>
      <c r="AW52" s="201">
        <v>0.18</v>
      </c>
      <c r="AX52" s="201">
        <v>0.12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7.41</v>
      </c>
      <c r="K53" s="201">
        <v>0.1</v>
      </c>
      <c r="L53" s="201">
        <v>0.32</v>
      </c>
      <c r="M53" s="201">
        <v>0.09</v>
      </c>
      <c r="N53" s="201">
        <v>0.1</v>
      </c>
      <c r="O53" s="201">
        <v>0.11</v>
      </c>
      <c r="P53" s="201">
        <v>1.61</v>
      </c>
      <c r="Q53" s="201">
        <v>0</v>
      </c>
      <c r="R53" s="201">
        <v>0.04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0.19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</v>
      </c>
      <c r="AW53" s="201">
        <v>0.18</v>
      </c>
      <c r="AX53" s="201">
        <v>0.12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7.41</v>
      </c>
      <c r="K54" s="201">
        <v>0.1</v>
      </c>
      <c r="L54" s="201">
        <v>0.32</v>
      </c>
      <c r="M54" s="201">
        <v>0.09</v>
      </c>
      <c r="N54" s="201">
        <v>0.1</v>
      </c>
      <c r="O54" s="201">
        <v>0.11</v>
      </c>
      <c r="P54" s="201">
        <v>1.61</v>
      </c>
      <c r="Q54" s="201">
        <v>0</v>
      </c>
      <c r="R54" s="201">
        <v>0.04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0.19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</v>
      </c>
      <c r="AW54" s="201">
        <v>0.18</v>
      </c>
      <c r="AX54" s="201">
        <v>0.12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7.41</v>
      </c>
      <c r="K55" s="201">
        <v>0.1</v>
      </c>
      <c r="L55" s="201">
        <v>0.32</v>
      </c>
      <c r="M55" s="201">
        <v>0.09</v>
      </c>
      <c r="N55" s="201">
        <v>0.1</v>
      </c>
      <c r="O55" s="201">
        <v>0.11</v>
      </c>
      <c r="P55" s="201">
        <v>1.61</v>
      </c>
      <c r="Q55" s="201">
        <v>0</v>
      </c>
      <c r="R55" s="201">
        <v>0.04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0.19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</v>
      </c>
      <c r="AW55" s="201">
        <v>0.18</v>
      </c>
      <c r="AX55" s="201">
        <v>0.12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7.41</v>
      </c>
      <c r="K56" s="201">
        <v>0.1</v>
      </c>
      <c r="L56" s="201">
        <v>0.32</v>
      </c>
      <c r="M56" s="201">
        <v>0.09</v>
      </c>
      <c r="N56" s="201">
        <v>0.1</v>
      </c>
      <c r="O56" s="201">
        <v>0.11</v>
      </c>
      <c r="P56" s="201">
        <v>1.61</v>
      </c>
      <c r="Q56" s="201">
        <v>0</v>
      </c>
      <c r="R56" s="201">
        <v>0.04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0.19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</v>
      </c>
      <c r="AW56" s="201">
        <v>0.18</v>
      </c>
      <c r="AX56" s="201">
        <v>0.12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7.41</v>
      </c>
      <c r="K57" s="201">
        <v>0.1</v>
      </c>
      <c r="L57" s="201">
        <v>0.32</v>
      </c>
      <c r="M57" s="201">
        <v>0.09</v>
      </c>
      <c r="N57" s="201">
        <v>0.1</v>
      </c>
      <c r="O57" s="201">
        <v>0.11</v>
      </c>
      <c r="P57" s="201">
        <v>1.61</v>
      </c>
      <c r="Q57" s="201">
        <v>0</v>
      </c>
      <c r="R57" s="201">
        <v>0.04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0.19</v>
      </c>
      <c r="AD57" s="201">
        <v>0</v>
      </c>
      <c r="AE57" s="201">
        <v>0</v>
      </c>
      <c r="AF57" s="201">
        <v>0</v>
      </c>
      <c r="AG57" s="201">
        <v>-0.63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</v>
      </c>
      <c r="AW57" s="201">
        <v>0.18</v>
      </c>
      <c r="AX57" s="201">
        <v>0.12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7.41</v>
      </c>
      <c r="K58" s="201">
        <v>0.1</v>
      </c>
      <c r="L58" s="201">
        <v>0.32</v>
      </c>
      <c r="M58" s="201">
        <v>0.09</v>
      </c>
      <c r="N58" s="201">
        <v>0.1</v>
      </c>
      <c r="O58" s="201">
        <v>0.11</v>
      </c>
      <c r="P58" s="201">
        <v>1.61</v>
      </c>
      <c r="Q58" s="201">
        <v>0</v>
      </c>
      <c r="R58" s="201">
        <v>0.04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0.19</v>
      </c>
      <c r="AD58" s="201">
        <v>0</v>
      </c>
      <c r="AE58" s="201">
        <v>0</v>
      </c>
      <c r="AF58" s="201">
        <v>0</v>
      </c>
      <c r="AG58" s="201">
        <v>-0.63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</v>
      </c>
      <c r="AW58" s="201">
        <v>0.18</v>
      </c>
      <c r="AX58" s="201">
        <v>0.12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7.27</v>
      </c>
      <c r="K59" s="201">
        <v>0.1</v>
      </c>
      <c r="L59" s="201">
        <v>0.32</v>
      </c>
      <c r="M59" s="201">
        <v>0.09</v>
      </c>
      <c r="N59" s="201">
        <v>0.1</v>
      </c>
      <c r="O59" s="201">
        <v>0.11</v>
      </c>
      <c r="P59" s="201">
        <v>1.61</v>
      </c>
      <c r="Q59" s="201">
        <v>0</v>
      </c>
      <c r="R59" s="201">
        <v>0.04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0.19</v>
      </c>
      <c r="AD59" s="201">
        <v>0</v>
      </c>
      <c r="AE59" s="201">
        <v>0</v>
      </c>
      <c r="AF59" s="201">
        <v>0</v>
      </c>
      <c r="AG59" s="201">
        <v>-0.63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</v>
      </c>
      <c r="AW59" s="201">
        <v>0.18</v>
      </c>
      <c r="AX59" s="201">
        <v>0.12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7.27</v>
      </c>
      <c r="K60" s="201">
        <v>0.1</v>
      </c>
      <c r="L60" s="201">
        <v>0.32</v>
      </c>
      <c r="M60" s="201">
        <v>0.09</v>
      </c>
      <c r="N60" s="201">
        <v>0.1</v>
      </c>
      <c r="O60" s="201">
        <v>0.11</v>
      </c>
      <c r="P60" s="201">
        <v>1.61</v>
      </c>
      <c r="Q60" s="201">
        <v>0</v>
      </c>
      <c r="R60" s="201">
        <v>0.04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0.19</v>
      </c>
      <c r="AD60" s="201">
        <v>0</v>
      </c>
      <c r="AE60" s="201">
        <v>0</v>
      </c>
      <c r="AF60" s="201">
        <v>0</v>
      </c>
      <c r="AG60" s="201">
        <v>-0.63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</v>
      </c>
      <c r="AW60" s="201">
        <v>0.18</v>
      </c>
      <c r="AX60" s="201">
        <v>0.12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7.27</v>
      </c>
      <c r="K61" s="201">
        <v>0.1</v>
      </c>
      <c r="L61" s="201">
        <v>0.32</v>
      </c>
      <c r="M61" s="201">
        <v>0.09</v>
      </c>
      <c r="N61" s="201">
        <v>0.1</v>
      </c>
      <c r="O61" s="201">
        <v>0.11</v>
      </c>
      <c r="P61" s="201">
        <v>1.61</v>
      </c>
      <c r="Q61" s="201">
        <v>0.02</v>
      </c>
      <c r="R61" s="201">
        <v>0.04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0.19</v>
      </c>
      <c r="AD61" s="201">
        <v>0</v>
      </c>
      <c r="AE61" s="201">
        <v>0</v>
      </c>
      <c r="AF61" s="201">
        <v>0</v>
      </c>
      <c r="AG61" s="201">
        <v>-0.63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</v>
      </c>
      <c r="AW61" s="201">
        <v>0.18</v>
      </c>
      <c r="AX61" s="201">
        <v>0.12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7.27</v>
      </c>
      <c r="K62" s="201">
        <v>0.1</v>
      </c>
      <c r="L62" s="201">
        <v>0.32</v>
      </c>
      <c r="M62" s="201">
        <v>0.09</v>
      </c>
      <c r="N62" s="201">
        <v>0.1</v>
      </c>
      <c r="O62" s="201">
        <v>0.11</v>
      </c>
      <c r="P62" s="201">
        <v>1.61</v>
      </c>
      <c r="Q62" s="201">
        <v>0</v>
      </c>
      <c r="R62" s="201">
        <v>0.04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0.19</v>
      </c>
      <c r="AD62" s="201">
        <v>0</v>
      </c>
      <c r="AE62" s="201">
        <v>0</v>
      </c>
      <c r="AF62" s="201">
        <v>0</v>
      </c>
      <c r="AG62" s="201">
        <v>-0.63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</v>
      </c>
      <c r="AW62" s="201">
        <v>0.18</v>
      </c>
      <c r="AX62" s="201">
        <v>0.12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7.27</v>
      </c>
      <c r="K63" s="201">
        <v>0.1</v>
      </c>
      <c r="L63" s="201">
        <v>0.32</v>
      </c>
      <c r="M63" s="201">
        <v>0.09</v>
      </c>
      <c r="N63" s="201">
        <v>0.1</v>
      </c>
      <c r="O63" s="201">
        <v>0.11</v>
      </c>
      <c r="P63" s="201">
        <v>1.61</v>
      </c>
      <c r="Q63" s="201">
        <v>0</v>
      </c>
      <c r="R63" s="201">
        <v>0.04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0.19</v>
      </c>
      <c r="AD63" s="201">
        <v>0</v>
      </c>
      <c r="AE63" s="201">
        <v>0</v>
      </c>
      <c r="AF63" s="201">
        <v>0</v>
      </c>
      <c r="AG63" s="201">
        <v>-0.63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0.18</v>
      </c>
      <c r="AX63" s="201">
        <v>0.12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7.27</v>
      </c>
      <c r="K64" s="201">
        <v>0.1</v>
      </c>
      <c r="L64" s="201">
        <v>0.32</v>
      </c>
      <c r="M64" s="201">
        <v>0.09</v>
      </c>
      <c r="N64" s="201">
        <v>0.1</v>
      </c>
      <c r="O64" s="201">
        <v>0.11</v>
      </c>
      <c r="P64" s="201">
        <v>1.61</v>
      </c>
      <c r="Q64" s="201">
        <v>0</v>
      </c>
      <c r="R64" s="201">
        <v>0.04</v>
      </c>
      <c r="S64" s="201">
        <v>0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0.19</v>
      </c>
      <c r="AD64" s="201">
        <v>0</v>
      </c>
      <c r="AE64" s="201">
        <v>0</v>
      </c>
      <c r="AF64" s="201">
        <v>0</v>
      </c>
      <c r="AG64" s="201">
        <v>-0.63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0.18</v>
      </c>
      <c r="AX64" s="201">
        <v>0.12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7.27</v>
      </c>
      <c r="K65" s="201">
        <v>0.1</v>
      </c>
      <c r="L65" s="201">
        <v>0.32</v>
      </c>
      <c r="M65" s="201">
        <v>0.09</v>
      </c>
      <c r="N65" s="201">
        <v>0.1</v>
      </c>
      <c r="O65" s="201">
        <v>0.11</v>
      </c>
      <c r="P65" s="201">
        <v>1.61</v>
      </c>
      <c r="Q65" s="201">
        <v>0</v>
      </c>
      <c r="R65" s="201">
        <v>0.04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0.19</v>
      </c>
      <c r="AD65" s="201">
        <v>0</v>
      </c>
      <c r="AE65" s="201">
        <v>0</v>
      </c>
      <c r="AF65" s="201">
        <v>0</v>
      </c>
      <c r="AG65" s="201">
        <v>-0.63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0.18</v>
      </c>
      <c r="AX65" s="201">
        <v>0.12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7.27</v>
      </c>
      <c r="K66" s="201">
        <v>0.1</v>
      </c>
      <c r="L66" s="201">
        <v>0.32</v>
      </c>
      <c r="M66" s="201">
        <v>0.09</v>
      </c>
      <c r="N66" s="201">
        <v>0.1</v>
      </c>
      <c r="O66" s="201">
        <v>0.11</v>
      </c>
      <c r="P66" s="201">
        <v>1.61</v>
      </c>
      <c r="Q66" s="201">
        <v>0</v>
      </c>
      <c r="R66" s="201">
        <v>0.04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0.19</v>
      </c>
      <c r="AD66" s="201">
        <v>0</v>
      </c>
      <c r="AE66" s="201">
        <v>0</v>
      </c>
      <c r="AF66" s="201">
        <v>0</v>
      </c>
      <c r="AG66" s="201">
        <v>-0.63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0.18</v>
      </c>
      <c r="AX66" s="201">
        <v>0.12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7.27</v>
      </c>
      <c r="K67" s="201">
        <v>0.1</v>
      </c>
      <c r="L67" s="201">
        <v>0.32</v>
      </c>
      <c r="M67" s="201">
        <v>0.09</v>
      </c>
      <c r="N67" s="201">
        <v>0.1</v>
      </c>
      <c r="O67" s="201">
        <v>0.11</v>
      </c>
      <c r="P67" s="201">
        <v>1.61</v>
      </c>
      <c r="Q67" s="201">
        <v>0</v>
      </c>
      <c r="R67" s="201">
        <v>0.04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0.19</v>
      </c>
      <c r="AD67" s="201">
        <v>0</v>
      </c>
      <c r="AE67" s="201">
        <v>0</v>
      </c>
      <c r="AF67" s="201">
        <v>0</v>
      </c>
      <c r="AG67" s="201">
        <v>-0.63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0.18</v>
      </c>
      <c r="AX67" s="201">
        <v>0.12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7.27</v>
      </c>
      <c r="K68" s="201">
        <v>0.1</v>
      </c>
      <c r="L68" s="201">
        <v>0.32</v>
      </c>
      <c r="M68" s="201">
        <v>0.09</v>
      </c>
      <c r="N68" s="201">
        <v>0.1</v>
      </c>
      <c r="O68" s="201">
        <v>0.11</v>
      </c>
      <c r="P68" s="201">
        <v>1.61</v>
      </c>
      <c r="Q68" s="201">
        <v>0</v>
      </c>
      <c r="R68" s="201">
        <v>0.04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0.19</v>
      </c>
      <c r="AD68" s="201">
        <v>0</v>
      </c>
      <c r="AE68" s="201">
        <v>0</v>
      </c>
      <c r="AF68" s="201">
        <v>0</v>
      </c>
      <c r="AG68" s="201">
        <v>-0.63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0.18</v>
      </c>
      <c r="AX68" s="201">
        <v>0.12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7.27</v>
      </c>
      <c r="K69" s="201">
        <v>0.1</v>
      </c>
      <c r="L69" s="201">
        <v>0.32</v>
      </c>
      <c r="M69" s="201">
        <v>0.09</v>
      </c>
      <c r="N69" s="201">
        <v>0.1</v>
      </c>
      <c r="O69" s="201">
        <v>0.11</v>
      </c>
      <c r="P69" s="201">
        <v>1.61</v>
      </c>
      <c r="Q69" s="201">
        <v>0</v>
      </c>
      <c r="R69" s="201">
        <v>0.04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0.19</v>
      </c>
      <c r="AD69" s="201">
        <v>0</v>
      </c>
      <c r="AE69" s="201">
        <v>0</v>
      </c>
      <c r="AF69" s="201">
        <v>0</v>
      </c>
      <c r="AG69" s="201">
        <v>-0.63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0.18</v>
      </c>
      <c r="AX69" s="201">
        <v>0.12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7.27</v>
      </c>
      <c r="K70" s="201">
        <v>0.1</v>
      </c>
      <c r="L70" s="201">
        <v>0.32</v>
      </c>
      <c r="M70" s="201">
        <v>0.09</v>
      </c>
      <c r="N70" s="201">
        <v>0.1</v>
      </c>
      <c r="O70" s="201">
        <v>0.11</v>
      </c>
      <c r="P70" s="201">
        <v>1.61</v>
      </c>
      <c r="Q70" s="201">
        <v>0</v>
      </c>
      <c r="R70" s="201">
        <v>0.04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0.19</v>
      </c>
      <c r="AD70" s="201">
        <v>0</v>
      </c>
      <c r="AE70" s="201">
        <v>0</v>
      </c>
      <c r="AF70" s="201">
        <v>0</v>
      </c>
      <c r="AG70" s="201">
        <v>-0.63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0.18</v>
      </c>
      <c r="AX70" s="201">
        <v>0.12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7.13</v>
      </c>
      <c r="K71" s="201">
        <v>0.1</v>
      </c>
      <c r="L71" s="201">
        <v>0.32</v>
      </c>
      <c r="M71" s="201">
        <v>0.09</v>
      </c>
      <c r="N71" s="201">
        <v>0.1</v>
      </c>
      <c r="O71" s="201">
        <v>0.11</v>
      </c>
      <c r="P71" s="201">
        <v>1.61</v>
      </c>
      <c r="Q71" s="201">
        <v>0</v>
      </c>
      <c r="R71" s="201">
        <v>0.04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0.19</v>
      </c>
      <c r="AD71" s="201">
        <v>0</v>
      </c>
      <c r="AE71" s="201">
        <v>0</v>
      </c>
      <c r="AF71" s="201">
        <v>0</v>
      </c>
      <c r="AG71" s="201">
        <v>-0.63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0.18</v>
      </c>
      <c r="AX71" s="201">
        <v>0.12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7.13</v>
      </c>
      <c r="K72" s="201">
        <v>0.1</v>
      </c>
      <c r="L72" s="201">
        <v>0.32</v>
      </c>
      <c r="M72" s="201">
        <v>0.09</v>
      </c>
      <c r="N72" s="201">
        <v>0.1</v>
      </c>
      <c r="O72" s="201">
        <v>0.11</v>
      </c>
      <c r="P72" s="201">
        <v>1.61</v>
      </c>
      <c r="Q72" s="201">
        <v>0</v>
      </c>
      <c r="R72" s="201">
        <v>0.04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0.19</v>
      </c>
      <c r="AD72" s="201">
        <v>0</v>
      </c>
      <c r="AE72" s="201">
        <v>0</v>
      </c>
      <c r="AF72" s="201">
        <v>0</v>
      </c>
      <c r="AG72" s="201">
        <v>-0.63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0.18</v>
      </c>
      <c r="AX72" s="201">
        <v>0.12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7.13</v>
      </c>
      <c r="K73" s="201">
        <v>0.1</v>
      </c>
      <c r="L73" s="201">
        <v>0</v>
      </c>
      <c r="M73" s="201">
        <v>0.09</v>
      </c>
      <c r="N73" s="201">
        <v>0.1</v>
      </c>
      <c r="O73" s="201">
        <v>0.11</v>
      </c>
      <c r="P73" s="201">
        <v>1.61</v>
      </c>
      <c r="Q73" s="201">
        <v>0</v>
      </c>
      <c r="R73" s="201">
        <v>0.04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0.19</v>
      </c>
      <c r="AD73" s="201">
        <v>0</v>
      </c>
      <c r="AE73" s="201">
        <v>0</v>
      </c>
      <c r="AF73" s="201">
        <v>0</v>
      </c>
      <c r="AG73" s="201">
        <v>-0.63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0.18</v>
      </c>
      <c r="AX73" s="201">
        <v>0.12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7.13</v>
      </c>
      <c r="K74" s="201">
        <v>0.1</v>
      </c>
      <c r="L74" s="201">
        <v>0.32</v>
      </c>
      <c r="M74" s="201">
        <v>0.09</v>
      </c>
      <c r="N74" s="201">
        <v>0.1</v>
      </c>
      <c r="O74" s="201">
        <v>0.11</v>
      </c>
      <c r="P74" s="201">
        <v>1.61</v>
      </c>
      <c r="Q74" s="201">
        <v>0</v>
      </c>
      <c r="R74" s="201">
        <v>0.04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0.19</v>
      </c>
      <c r="AD74" s="201">
        <v>0</v>
      </c>
      <c r="AE74" s="201">
        <v>0</v>
      </c>
      <c r="AF74" s="201">
        <v>0</v>
      </c>
      <c r="AG74" s="201">
        <v>-0.63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0.18</v>
      </c>
      <c r="AX74" s="201">
        <v>0.12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4.9800000000000004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7.13</v>
      </c>
      <c r="K75" s="201">
        <v>0.1</v>
      </c>
      <c r="L75" s="201">
        <v>0.32</v>
      </c>
      <c r="M75" s="201">
        <v>0.09</v>
      </c>
      <c r="N75" s="201">
        <v>0.1</v>
      </c>
      <c r="O75" s="201">
        <v>0.11</v>
      </c>
      <c r="P75" s="201">
        <v>1.61</v>
      </c>
      <c r="Q75" s="201">
        <v>0</v>
      </c>
      <c r="R75" s="201">
        <v>0.04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0.19</v>
      </c>
      <c r="AD75" s="201">
        <v>0</v>
      </c>
      <c r="AE75" s="201">
        <v>0</v>
      </c>
      <c r="AF75" s="201">
        <v>0</v>
      </c>
      <c r="AG75" s="201">
        <v>-0.63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40.86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0.18</v>
      </c>
      <c r="AX75" s="201">
        <v>0.12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7.13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1.61</v>
      </c>
      <c r="Q76" s="201">
        <v>0</v>
      </c>
      <c r="R76" s="201">
        <v>0.04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0.19</v>
      </c>
      <c r="AD76" s="201">
        <v>0</v>
      </c>
      <c r="AE76" s="201">
        <v>0</v>
      </c>
      <c r="AF76" s="201">
        <v>0</v>
      </c>
      <c r="AG76" s="201">
        <v>-0.63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40.86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0.18</v>
      </c>
      <c r="AX76" s="201">
        <v>0.12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7.13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1.61</v>
      </c>
      <c r="Q77" s="201">
        <v>0</v>
      </c>
      <c r="R77" s="201">
        <v>0.04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0.19</v>
      </c>
      <c r="AD77" s="201">
        <v>0</v>
      </c>
      <c r="AE77" s="201">
        <v>0</v>
      </c>
      <c r="AF77" s="201">
        <v>0</v>
      </c>
      <c r="AG77" s="201">
        <v>-0.63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40.86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</v>
      </c>
      <c r="AW77" s="201">
        <v>0.18</v>
      </c>
      <c r="AX77" s="201">
        <v>0.12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7.13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1.61</v>
      </c>
      <c r="Q78" s="201">
        <v>0</v>
      </c>
      <c r="R78" s="201">
        <v>0.04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0.19</v>
      </c>
      <c r="AD78" s="201">
        <v>0</v>
      </c>
      <c r="AE78" s="201">
        <v>0</v>
      </c>
      <c r="AF78" s="201">
        <v>0</v>
      </c>
      <c r="AG78" s="201">
        <v>-0.63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40.86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0.18</v>
      </c>
      <c r="AX78" s="201">
        <v>0.12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7.13</v>
      </c>
      <c r="K79" s="201">
        <v>0.1</v>
      </c>
      <c r="L79" s="201">
        <v>0.84</v>
      </c>
      <c r="M79" s="201">
        <v>0.09</v>
      </c>
      <c r="N79" s="201">
        <v>0.1</v>
      </c>
      <c r="O79" s="201">
        <v>0.11</v>
      </c>
      <c r="P79" s="201">
        <v>1.61</v>
      </c>
      <c r="Q79" s="201">
        <v>0</v>
      </c>
      <c r="R79" s="201">
        <v>0.04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0.24</v>
      </c>
      <c r="AD79" s="201">
        <v>0</v>
      </c>
      <c r="AE79" s="201">
        <v>0</v>
      </c>
      <c r="AF79" s="201">
        <v>0</v>
      </c>
      <c r="AG79" s="201">
        <v>-0.63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40.86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0.18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7.13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1.61</v>
      </c>
      <c r="Q80" s="201">
        <v>0</v>
      </c>
      <c r="R80" s="201">
        <v>0.04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0.19</v>
      </c>
      <c r="AD80" s="201">
        <v>0</v>
      </c>
      <c r="AE80" s="201">
        <v>0</v>
      </c>
      <c r="AF80" s="201">
        <v>0</v>
      </c>
      <c r="AG80" s="201">
        <v>-0.63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40.86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0.18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7.13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1.61</v>
      </c>
      <c r="Q81" s="201">
        <v>0</v>
      </c>
      <c r="R81" s="201">
        <v>0.04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0.19</v>
      </c>
      <c r="AD81" s="201">
        <v>0</v>
      </c>
      <c r="AE81" s="201">
        <v>0</v>
      </c>
      <c r="AF81" s="201">
        <v>0</v>
      </c>
      <c r="AG81" s="201">
        <v>-0.63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40.86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0.18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4.9800000000000004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7.13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1.61</v>
      </c>
      <c r="Q82" s="201">
        <v>0</v>
      </c>
      <c r="R82" s="201">
        <v>0.04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0.19</v>
      </c>
      <c r="AD82" s="201">
        <v>0</v>
      </c>
      <c r="AE82" s="201">
        <v>0</v>
      </c>
      <c r="AF82" s="201">
        <v>0</v>
      </c>
      <c r="AG82" s="201">
        <v>-0.63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40.86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0.18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4.9800000000000004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7.13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1.61</v>
      </c>
      <c r="Q83" s="201">
        <v>0</v>
      </c>
      <c r="R83" s="201">
        <v>0.04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0.19</v>
      </c>
      <c r="AD83" s="201">
        <v>0</v>
      </c>
      <c r="AE83" s="201">
        <v>0</v>
      </c>
      <c r="AF83" s="201">
        <v>0</v>
      </c>
      <c r="AG83" s="201">
        <v>-0.63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40.86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0.18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4.9800000000000004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7.13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1.61</v>
      </c>
      <c r="Q84" s="201">
        <v>0</v>
      </c>
      <c r="R84" s="201">
        <v>0.04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0.19</v>
      </c>
      <c r="AD84" s="201">
        <v>0</v>
      </c>
      <c r="AE84" s="201">
        <v>0</v>
      </c>
      <c r="AF84" s="201">
        <v>0</v>
      </c>
      <c r="AG84" s="201">
        <v>-0.63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40.86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0.18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4.9800000000000004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7.13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1.61</v>
      </c>
      <c r="Q85" s="201">
        <v>0</v>
      </c>
      <c r="R85" s="201">
        <v>0.04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0.19</v>
      </c>
      <c r="AD85" s="201">
        <v>0</v>
      </c>
      <c r="AE85" s="201">
        <v>0</v>
      </c>
      <c r="AF85" s="201">
        <v>0</v>
      </c>
      <c r="AG85" s="201">
        <v>-0.63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40.130000000000003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0.18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4.9800000000000004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7.13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1.61</v>
      </c>
      <c r="Q86" s="201">
        <v>0</v>
      </c>
      <c r="R86" s="201">
        <v>0.04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0.19</v>
      </c>
      <c r="AD86" s="201">
        <v>0</v>
      </c>
      <c r="AE86" s="201">
        <v>0</v>
      </c>
      <c r="AF86" s="201">
        <v>0</v>
      </c>
      <c r="AG86" s="201">
        <v>-0.63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40.130000000000003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</v>
      </c>
      <c r="AW86" s="201">
        <v>0.18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7.13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1.85</v>
      </c>
      <c r="Q87" s="201">
        <v>0</v>
      </c>
      <c r="R87" s="201">
        <v>0.04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0.14000000000000001</v>
      </c>
      <c r="AD87" s="201">
        <v>0</v>
      </c>
      <c r="AE87" s="201">
        <v>0</v>
      </c>
      <c r="AF87" s="201">
        <v>0</v>
      </c>
      <c r="AG87" s="201">
        <v>-0.63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42.32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</v>
      </c>
      <c r="AW87" s="201">
        <v>0.18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7.13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1.85</v>
      </c>
      <c r="Q88" s="201">
        <v>0</v>
      </c>
      <c r="R88" s="201">
        <v>0.04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0.14000000000000001</v>
      </c>
      <c r="AD88" s="201">
        <v>0</v>
      </c>
      <c r="AE88" s="201">
        <v>0</v>
      </c>
      <c r="AF88" s="201">
        <v>0</v>
      </c>
      <c r="AG88" s="201">
        <v>-0.63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42.32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</v>
      </c>
      <c r="AW88" s="201">
        <v>0.18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5.05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7.13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1.72</v>
      </c>
      <c r="Q89" s="201">
        <v>0</v>
      </c>
      <c r="R89" s="201">
        <v>0.04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0.14000000000000001</v>
      </c>
      <c r="AD89" s="201">
        <v>0</v>
      </c>
      <c r="AE89" s="201">
        <v>0</v>
      </c>
      <c r="AF89" s="201">
        <v>0</v>
      </c>
      <c r="AG89" s="201">
        <v>-0.63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42.32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</v>
      </c>
      <c r="AW89" s="201">
        <v>0.18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5.05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7.13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1.72</v>
      </c>
      <c r="Q90" s="201">
        <v>0</v>
      </c>
      <c r="R90" s="201">
        <v>0.04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0.14000000000000001</v>
      </c>
      <c r="AD90" s="201">
        <v>0</v>
      </c>
      <c r="AE90" s="201">
        <v>0</v>
      </c>
      <c r="AF90" s="201">
        <v>0</v>
      </c>
      <c r="AG90" s="201">
        <v>-0.63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42.32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0.18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5.05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7.13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1.72</v>
      </c>
      <c r="Q91" s="201">
        <v>0</v>
      </c>
      <c r="R91" s="201">
        <v>0.04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0.14000000000000001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42.32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0.18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5.05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7.13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1.72</v>
      </c>
      <c r="Q92" s="201">
        <v>0</v>
      </c>
      <c r="R92" s="201">
        <v>0.04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0.14000000000000001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42.32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0.18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5.05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7.13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1.72</v>
      </c>
      <c r="Q93" s="201">
        <v>0</v>
      </c>
      <c r="R93" s="201">
        <v>0.04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0.14000000000000001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42.32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0.18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5.05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7.13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1.72</v>
      </c>
      <c r="Q94" s="201">
        <v>0</v>
      </c>
      <c r="R94" s="201">
        <v>0.04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0.14000000000000001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42.32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</v>
      </c>
      <c r="AW94" s="201">
        <v>0.18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7.13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1.72</v>
      </c>
      <c r="Q95" s="201">
        <v>0</v>
      </c>
      <c r="R95" s="201">
        <v>0.04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0.08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42.32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</v>
      </c>
      <c r="AW95" s="201">
        <v>0.18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7.13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1.72</v>
      </c>
      <c r="Q96" s="201">
        <v>0</v>
      </c>
      <c r="R96" s="201">
        <v>0.04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0.08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42.32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</v>
      </c>
      <c r="AW96" s="201">
        <v>0.18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7.13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1.72</v>
      </c>
      <c r="Q97" s="201">
        <v>0</v>
      </c>
      <c r="R97" s="201">
        <v>0.04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0.08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42.32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</v>
      </c>
      <c r="AW97" s="201">
        <v>0.18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7.13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1.72</v>
      </c>
      <c r="Q98" s="201">
        <v>0</v>
      </c>
      <c r="R98" s="201">
        <v>0.04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0.08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42.32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</v>
      </c>
      <c r="AW98" s="201">
        <v>0.18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0.1214050000000001</v>
      </c>
      <c r="E99">
        <f t="shared" si="0"/>
        <v>0</v>
      </c>
      <c r="F99">
        <f t="shared" si="0"/>
        <v>0</v>
      </c>
      <c r="G99">
        <f t="shared" si="0"/>
        <v>0.18234249999999977</v>
      </c>
      <c r="H99">
        <f t="shared" si="0"/>
        <v>0</v>
      </c>
      <c r="I99">
        <f t="shared" si="0"/>
        <v>0</v>
      </c>
      <c r="J99">
        <f t="shared" si="0"/>
        <v>0.17573250000000001</v>
      </c>
      <c r="K99">
        <f t="shared" si="0"/>
        <v>2.3999999999999955E-3</v>
      </c>
      <c r="L99">
        <f t="shared" si="0"/>
        <v>7.7300000000000051E-3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3.9037500000000003E-2</v>
      </c>
      <c r="Q99">
        <f t="shared" si="0"/>
        <v>5.0000000000000004E-6</v>
      </c>
      <c r="R99">
        <f t="shared" si="0"/>
        <v>9.8000000000000062E-4</v>
      </c>
      <c r="S99">
        <f t="shared" si="0"/>
        <v>4.850000000000003E-4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3.0825000000000019E-3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0.22396500000000008</v>
      </c>
      <c r="AH99">
        <f t="shared" si="0"/>
        <v>-7.4999999999999993E-6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1.3655349999999982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1.1394999999999973E-2</v>
      </c>
      <c r="AV99">
        <f t="shared" si="0"/>
        <v>2.3999999999999995E-4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0.93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12.73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2.17</v>
      </c>
      <c r="V3" s="201">
        <v>0.22</v>
      </c>
      <c r="W3" s="201">
        <v>0.46</v>
      </c>
      <c r="X3" s="201">
        <v>1.53</v>
      </c>
      <c r="Y3" s="201">
        <v>0</v>
      </c>
      <c r="Z3" s="201">
        <v>2.65</v>
      </c>
      <c r="AA3" s="201">
        <v>0.94</v>
      </c>
      <c r="AB3" s="201">
        <v>0</v>
      </c>
      <c r="AC3" s="201">
        <v>0.18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75.540000000000006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0.42</v>
      </c>
      <c r="E4" s="201">
        <v>0</v>
      </c>
      <c r="F4" s="201">
        <v>0</v>
      </c>
      <c r="G4" s="201">
        <v>0.66</v>
      </c>
      <c r="H4" s="201">
        <v>0</v>
      </c>
      <c r="I4" s="201">
        <v>0</v>
      </c>
      <c r="J4" s="201">
        <v>0.93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12.73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2.16</v>
      </c>
      <c r="V4" s="201">
        <v>0.22</v>
      </c>
      <c r="W4" s="201">
        <v>0.46</v>
      </c>
      <c r="X4" s="201">
        <v>1.53</v>
      </c>
      <c r="Y4" s="201">
        <v>0</v>
      </c>
      <c r="Z4" s="201">
        <v>2.65</v>
      </c>
      <c r="AA4" s="201">
        <v>0.94</v>
      </c>
      <c r="AB4" s="201">
        <v>0</v>
      </c>
      <c r="AC4" s="201">
        <v>0.18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55.11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0.42</v>
      </c>
      <c r="E5" s="201">
        <v>0</v>
      </c>
      <c r="F5" s="201">
        <v>0</v>
      </c>
      <c r="G5" s="201">
        <v>0.66</v>
      </c>
      <c r="H5" s="201">
        <v>0</v>
      </c>
      <c r="I5" s="201">
        <v>0</v>
      </c>
      <c r="J5" s="201">
        <v>0.93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1.56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2.16</v>
      </c>
      <c r="V5" s="201">
        <v>0.22</v>
      </c>
      <c r="W5" s="201">
        <v>0.46</v>
      </c>
      <c r="X5" s="201">
        <v>1.53</v>
      </c>
      <c r="Y5" s="201">
        <v>0</v>
      </c>
      <c r="Z5" s="201">
        <v>2.65</v>
      </c>
      <c r="AA5" s="201">
        <v>0.94</v>
      </c>
      <c r="AB5" s="201">
        <v>0</v>
      </c>
      <c r="AC5" s="201">
        <v>0.18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53.65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0.42</v>
      </c>
      <c r="E6" s="201">
        <v>0</v>
      </c>
      <c r="F6" s="201">
        <v>0</v>
      </c>
      <c r="G6" s="201">
        <v>0.66</v>
      </c>
      <c r="H6" s="201">
        <v>0</v>
      </c>
      <c r="I6" s="201">
        <v>0</v>
      </c>
      <c r="J6" s="201">
        <v>0.93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1.39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2.16</v>
      </c>
      <c r="V6" s="201">
        <v>0.22</v>
      </c>
      <c r="W6" s="201">
        <v>0.46</v>
      </c>
      <c r="X6" s="201">
        <v>1.53</v>
      </c>
      <c r="Y6" s="201">
        <v>0</v>
      </c>
      <c r="Z6" s="201">
        <v>2.65</v>
      </c>
      <c r="AA6" s="201">
        <v>0.94</v>
      </c>
      <c r="AB6" s="201">
        <v>0</v>
      </c>
      <c r="AC6" s="201">
        <v>0.18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51.5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11.94</v>
      </c>
      <c r="E7" s="201">
        <v>0</v>
      </c>
      <c r="F7" s="201">
        <v>0</v>
      </c>
      <c r="G7" s="201">
        <v>18.649999999999999</v>
      </c>
      <c r="H7" s="201">
        <v>0</v>
      </c>
      <c r="I7" s="201">
        <v>0</v>
      </c>
      <c r="J7" s="201">
        <v>17.829999999999998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1.39</v>
      </c>
      <c r="Q7" s="201">
        <v>0.23</v>
      </c>
      <c r="R7" s="201">
        <v>0.44</v>
      </c>
      <c r="S7" s="201">
        <v>0.28000000000000003</v>
      </c>
      <c r="T7" s="201">
        <v>0</v>
      </c>
      <c r="U7" s="201">
        <v>2.16</v>
      </c>
      <c r="V7" s="201">
        <v>0.22</v>
      </c>
      <c r="W7" s="201">
        <v>0.46</v>
      </c>
      <c r="X7" s="201">
        <v>1.53</v>
      </c>
      <c r="Y7" s="201">
        <v>0</v>
      </c>
      <c r="Z7" s="201">
        <v>2.65</v>
      </c>
      <c r="AA7" s="201">
        <v>0.94</v>
      </c>
      <c r="AB7" s="201">
        <v>0</v>
      </c>
      <c r="AC7" s="201">
        <v>0.18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49.66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12.4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17.829999999999998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1.39</v>
      </c>
      <c r="Q8" s="201">
        <v>0.23</v>
      </c>
      <c r="R8" s="201">
        <v>0.44</v>
      </c>
      <c r="S8" s="201">
        <v>0.28000000000000003</v>
      </c>
      <c r="T8" s="201">
        <v>0</v>
      </c>
      <c r="U8" s="201">
        <v>2.16</v>
      </c>
      <c r="V8" s="201">
        <v>0.22</v>
      </c>
      <c r="W8" s="201">
        <v>0.46</v>
      </c>
      <c r="X8" s="201">
        <v>1.53</v>
      </c>
      <c r="Y8" s="201">
        <v>0</v>
      </c>
      <c r="Z8" s="201">
        <v>2.65</v>
      </c>
      <c r="AA8" s="201">
        <v>0.94</v>
      </c>
      <c r="AB8" s="201">
        <v>0</v>
      </c>
      <c r="AC8" s="201">
        <v>0.18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48.31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12.4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17.829999999999998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1.39</v>
      </c>
      <c r="Q9" s="201">
        <v>0.23</v>
      </c>
      <c r="R9" s="201">
        <v>0.44</v>
      </c>
      <c r="S9" s="201">
        <v>0.28000000000000003</v>
      </c>
      <c r="T9" s="201">
        <v>0</v>
      </c>
      <c r="U9" s="201">
        <v>2.16</v>
      </c>
      <c r="V9" s="201">
        <v>0.22</v>
      </c>
      <c r="W9" s="201">
        <v>0.46</v>
      </c>
      <c r="X9" s="201">
        <v>1.53</v>
      </c>
      <c r="Y9" s="201">
        <v>0</v>
      </c>
      <c r="Z9" s="201">
        <v>2.65</v>
      </c>
      <c r="AA9" s="201">
        <v>0.94</v>
      </c>
      <c r="AB9" s="201">
        <v>0</v>
      </c>
      <c r="AC9" s="201">
        <v>0.18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44.21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12.4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17.829999999999998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1.39</v>
      </c>
      <c r="Q10" s="201">
        <v>0.23</v>
      </c>
      <c r="R10" s="201">
        <v>0.44</v>
      </c>
      <c r="S10" s="201">
        <v>0.28000000000000003</v>
      </c>
      <c r="T10" s="201">
        <v>0</v>
      </c>
      <c r="U10" s="201">
        <v>2.16</v>
      </c>
      <c r="V10" s="201">
        <v>0.22</v>
      </c>
      <c r="W10" s="201">
        <v>0.46</v>
      </c>
      <c r="X10" s="201">
        <v>1.53</v>
      </c>
      <c r="Y10" s="201">
        <v>0</v>
      </c>
      <c r="Z10" s="201">
        <v>2.65</v>
      </c>
      <c r="AA10" s="201">
        <v>0.94</v>
      </c>
      <c r="AB10" s="201">
        <v>0</v>
      </c>
      <c r="AC10" s="201">
        <v>0.18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56.26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18.16</v>
      </c>
      <c r="K11" s="201">
        <v>0.32</v>
      </c>
      <c r="L11" s="201">
        <v>11.2</v>
      </c>
      <c r="M11" s="201">
        <v>0.97</v>
      </c>
      <c r="N11" s="201">
        <v>1.24</v>
      </c>
      <c r="O11" s="201">
        <v>0</v>
      </c>
      <c r="P11" s="201">
        <v>1.39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2.16</v>
      </c>
      <c r="V11" s="201">
        <v>0.22</v>
      </c>
      <c r="W11" s="201">
        <v>0.46</v>
      </c>
      <c r="X11" s="201">
        <v>1.53</v>
      </c>
      <c r="Y11" s="201">
        <v>0</v>
      </c>
      <c r="Z11" s="201">
        <v>2.65</v>
      </c>
      <c r="AA11" s="201">
        <v>0.94</v>
      </c>
      <c r="AB11" s="201">
        <v>0</v>
      </c>
      <c r="AC11" s="201">
        <v>0.18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82.72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18.16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1.39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2.16</v>
      </c>
      <c r="V12" s="201">
        <v>0.22</v>
      </c>
      <c r="W12" s="201">
        <v>0.46</v>
      </c>
      <c r="X12" s="201">
        <v>1.53</v>
      </c>
      <c r="Y12" s="201">
        <v>0</v>
      </c>
      <c r="Z12" s="201">
        <v>2.65</v>
      </c>
      <c r="AA12" s="201">
        <v>0.94</v>
      </c>
      <c r="AB12" s="201">
        <v>0</v>
      </c>
      <c r="AC12" s="201">
        <v>0.18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82.72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18.16</v>
      </c>
      <c r="K13" s="201">
        <v>0.32</v>
      </c>
      <c r="L13" s="201">
        <v>11.2</v>
      </c>
      <c r="M13" s="201">
        <v>0.97</v>
      </c>
      <c r="N13" s="201">
        <v>1.24</v>
      </c>
      <c r="O13" s="201">
        <v>0</v>
      </c>
      <c r="P13" s="201">
        <v>1.39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2.16</v>
      </c>
      <c r="V13" s="201">
        <v>0.22</v>
      </c>
      <c r="W13" s="201">
        <v>0.46</v>
      </c>
      <c r="X13" s="201">
        <v>1.53</v>
      </c>
      <c r="Y13" s="201">
        <v>0</v>
      </c>
      <c r="Z13" s="201">
        <v>2.34</v>
      </c>
      <c r="AA13" s="201">
        <v>0.94</v>
      </c>
      <c r="AB13" s="201">
        <v>0</v>
      </c>
      <c r="AC13" s="201">
        <v>0.5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82.72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18.16</v>
      </c>
      <c r="K14" s="201">
        <v>0.32</v>
      </c>
      <c r="L14" s="201">
        <v>11.2</v>
      </c>
      <c r="M14" s="201">
        <v>0.97</v>
      </c>
      <c r="N14" s="201">
        <v>1.24</v>
      </c>
      <c r="O14" s="201">
        <v>0</v>
      </c>
      <c r="P14" s="201">
        <v>1.39</v>
      </c>
      <c r="Q14" s="201">
        <v>0.23</v>
      </c>
      <c r="R14" s="201">
        <v>0.44</v>
      </c>
      <c r="S14" s="201">
        <v>0.28000000000000003</v>
      </c>
      <c r="T14" s="201">
        <v>0</v>
      </c>
      <c r="U14" s="201">
        <v>2.16</v>
      </c>
      <c r="V14" s="201">
        <v>0.22</v>
      </c>
      <c r="W14" s="201">
        <v>0.46</v>
      </c>
      <c r="X14" s="201">
        <v>1.53</v>
      </c>
      <c r="Y14" s="201">
        <v>0</v>
      </c>
      <c r="Z14" s="201">
        <v>2.34</v>
      </c>
      <c r="AA14" s="201">
        <v>0.94</v>
      </c>
      <c r="AB14" s="201">
        <v>0</v>
      </c>
      <c r="AC14" s="201">
        <v>0.5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82.72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18.5</v>
      </c>
      <c r="K15" s="201">
        <v>0.32</v>
      </c>
      <c r="L15" s="201">
        <v>11.2</v>
      </c>
      <c r="M15" s="201">
        <v>0.97</v>
      </c>
      <c r="N15" s="201">
        <v>1.24</v>
      </c>
      <c r="O15" s="201">
        <v>0</v>
      </c>
      <c r="P15" s="201">
        <v>1.39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2.16</v>
      </c>
      <c r="V15" s="201">
        <v>0.22</v>
      </c>
      <c r="W15" s="201">
        <v>0.46</v>
      </c>
      <c r="X15" s="201">
        <v>1.53</v>
      </c>
      <c r="Y15" s="201">
        <v>0</v>
      </c>
      <c r="Z15" s="201">
        <v>2.34</v>
      </c>
      <c r="AA15" s="201">
        <v>0.94</v>
      </c>
      <c r="AB15" s="201">
        <v>0</v>
      </c>
      <c r="AC15" s="201">
        <v>0.5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87.07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18.5</v>
      </c>
      <c r="K16" s="201">
        <v>0.32</v>
      </c>
      <c r="L16" s="201">
        <v>11.2</v>
      </c>
      <c r="M16" s="201">
        <v>0.97</v>
      </c>
      <c r="N16" s="201">
        <v>1.24</v>
      </c>
      <c r="O16" s="201">
        <v>0</v>
      </c>
      <c r="P16" s="201">
        <v>1.39</v>
      </c>
      <c r="Q16" s="201">
        <v>0.23</v>
      </c>
      <c r="R16" s="201">
        <v>0.44</v>
      </c>
      <c r="S16" s="201">
        <v>0.28000000000000003</v>
      </c>
      <c r="T16" s="201">
        <v>0</v>
      </c>
      <c r="U16" s="201">
        <v>2.16</v>
      </c>
      <c r="V16" s="201">
        <v>0.22</v>
      </c>
      <c r="W16" s="201">
        <v>0.46</v>
      </c>
      <c r="X16" s="201">
        <v>1.53</v>
      </c>
      <c r="Y16" s="201">
        <v>0</v>
      </c>
      <c r="Z16" s="201">
        <v>2.34</v>
      </c>
      <c r="AA16" s="201">
        <v>0.94</v>
      </c>
      <c r="AB16" s="201">
        <v>0</v>
      </c>
      <c r="AC16" s="201">
        <v>0.5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87.07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18.5</v>
      </c>
      <c r="K17" s="201">
        <v>0.32</v>
      </c>
      <c r="L17" s="201">
        <v>11.2</v>
      </c>
      <c r="M17" s="201">
        <v>0.97</v>
      </c>
      <c r="N17" s="201">
        <v>1.24</v>
      </c>
      <c r="O17" s="201">
        <v>0</v>
      </c>
      <c r="P17" s="201">
        <v>1.39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2.16</v>
      </c>
      <c r="V17" s="201">
        <v>0.22</v>
      </c>
      <c r="W17" s="201">
        <v>0.46</v>
      </c>
      <c r="X17" s="201">
        <v>1.53</v>
      </c>
      <c r="Y17" s="201">
        <v>0</v>
      </c>
      <c r="Z17" s="201">
        <v>2.34</v>
      </c>
      <c r="AA17" s="201">
        <v>0.94</v>
      </c>
      <c r="AB17" s="201">
        <v>0</v>
      </c>
      <c r="AC17" s="201">
        <v>0.5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87.07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18.5</v>
      </c>
      <c r="K18" s="201">
        <v>0.32</v>
      </c>
      <c r="L18" s="201">
        <v>11.2</v>
      </c>
      <c r="M18" s="201">
        <v>0.97</v>
      </c>
      <c r="N18" s="201">
        <v>1.24</v>
      </c>
      <c r="O18" s="201">
        <v>0</v>
      </c>
      <c r="P18" s="201">
        <v>1.39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2.16</v>
      </c>
      <c r="V18" s="201">
        <v>0.22</v>
      </c>
      <c r="W18" s="201">
        <v>0.46</v>
      </c>
      <c r="X18" s="201">
        <v>1.53</v>
      </c>
      <c r="Y18" s="201">
        <v>0</v>
      </c>
      <c r="Z18" s="201">
        <v>2.34</v>
      </c>
      <c r="AA18" s="201">
        <v>0.94</v>
      </c>
      <c r="AB18" s="201">
        <v>0</v>
      </c>
      <c r="AC18" s="201">
        <v>0.5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87.07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18.5</v>
      </c>
      <c r="K19" s="201">
        <v>0.32</v>
      </c>
      <c r="L19" s="201">
        <v>11.2</v>
      </c>
      <c r="M19" s="201">
        <v>0.97</v>
      </c>
      <c r="N19" s="201">
        <v>1.24</v>
      </c>
      <c r="O19" s="201">
        <v>0</v>
      </c>
      <c r="P19" s="201">
        <v>1.39</v>
      </c>
      <c r="Q19" s="201">
        <v>0.23</v>
      </c>
      <c r="R19" s="201">
        <v>0.44</v>
      </c>
      <c r="S19" s="201">
        <v>0.28000000000000003</v>
      </c>
      <c r="T19" s="201">
        <v>0</v>
      </c>
      <c r="U19" s="201">
        <v>2.16</v>
      </c>
      <c r="V19" s="201">
        <v>0.22</v>
      </c>
      <c r="W19" s="201">
        <v>0.46</v>
      </c>
      <c r="X19" s="201">
        <v>1.53</v>
      </c>
      <c r="Y19" s="201">
        <v>0</v>
      </c>
      <c r="Z19" s="201">
        <v>2.34</v>
      </c>
      <c r="AA19" s="201">
        <v>0.94</v>
      </c>
      <c r="AB19" s="201">
        <v>0</v>
      </c>
      <c r="AC19" s="201">
        <v>0.5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87.07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18.5</v>
      </c>
      <c r="K20" s="201">
        <v>0.32</v>
      </c>
      <c r="L20" s="201">
        <v>11.2</v>
      </c>
      <c r="M20" s="201">
        <v>0.97</v>
      </c>
      <c r="N20" s="201">
        <v>1.24</v>
      </c>
      <c r="O20" s="201">
        <v>0</v>
      </c>
      <c r="P20" s="201">
        <v>1.39</v>
      </c>
      <c r="Q20" s="201">
        <v>0.23</v>
      </c>
      <c r="R20" s="201">
        <v>0.44</v>
      </c>
      <c r="S20" s="201">
        <v>0.28000000000000003</v>
      </c>
      <c r="T20" s="201">
        <v>0</v>
      </c>
      <c r="U20" s="201">
        <v>2.16</v>
      </c>
      <c r="V20" s="201">
        <v>0.22</v>
      </c>
      <c r="W20" s="201">
        <v>0.46</v>
      </c>
      <c r="X20" s="201">
        <v>1.53</v>
      </c>
      <c r="Y20" s="201">
        <v>0</v>
      </c>
      <c r="Z20" s="201">
        <v>2.34</v>
      </c>
      <c r="AA20" s="201">
        <v>0.94</v>
      </c>
      <c r="AB20" s="201">
        <v>0</v>
      </c>
      <c r="AC20" s="201">
        <v>0.5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87.07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18.5</v>
      </c>
      <c r="K21" s="201">
        <v>0.32</v>
      </c>
      <c r="L21" s="201">
        <v>11.2</v>
      </c>
      <c r="M21" s="201">
        <v>0.97</v>
      </c>
      <c r="N21" s="201">
        <v>1.24</v>
      </c>
      <c r="O21" s="201">
        <v>0</v>
      </c>
      <c r="P21" s="201">
        <v>1.39</v>
      </c>
      <c r="Q21" s="201">
        <v>0.23</v>
      </c>
      <c r="R21" s="201">
        <v>0.44</v>
      </c>
      <c r="S21" s="201">
        <v>0.28000000000000003</v>
      </c>
      <c r="T21" s="201">
        <v>0</v>
      </c>
      <c r="U21" s="201">
        <v>2.16</v>
      </c>
      <c r="V21" s="201">
        <v>0.22</v>
      </c>
      <c r="W21" s="201">
        <v>0.46</v>
      </c>
      <c r="X21" s="201">
        <v>1.53</v>
      </c>
      <c r="Y21" s="201">
        <v>0</v>
      </c>
      <c r="Z21" s="201">
        <v>2.34</v>
      </c>
      <c r="AA21" s="201">
        <v>0.94</v>
      </c>
      <c r="AB21" s="201">
        <v>0</v>
      </c>
      <c r="AC21" s="201">
        <v>0.5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87.07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18.5</v>
      </c>
      <c r="K22" s="201">
        <v>0.32</v>
      </c>
      <c r="L22" s="201">
        <v>11.2</v>
      </c>
      <c r="M22" s="201">
        <v>0.97</v>
      </c>
      <c r="N22" s="201">
        <v>1.24</v>
      </c>
      <c r="O22" s="201">
        <v>0</v>
      </c>
      <c r="P22" s="201">
        <v>1.39</v>
      </c>
      <c r="Q22" s="201">
        <v>0.23</v>
      </c>
      <c r="R22" s="201">
        <v>0.44</v>
      </c>
      <c r="S22" s="201">
        <v>0.28000000000000003</v>
      </c>
      <c r="T22" s="201">
        <v>0</v>
      </c>
      <c r="U22" s="201">
        <v>2.16</v>
      </c>
      <c r="V22" s="201">
        <v>0.22</v>
      </c>
      <c r="W22" s="201">
        <v>0.46</v>
      </c>
      <c r="X22" s="201">
        <v>1.53</v>
      </c>
      <c r="Y22" s="201">
        <v>0</v>
      </c>
      <c r="Z22" s="201">
        <v>2.34</v>
      </c>
      <c r="AA22" s="201">
        <v>0.94</v>
      </c>
      <c r="AB22" s="201">
        <v>0</v>
      </c>
      <c r="AC22" s="201">
        <v>0.5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87.07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18.5</v>
      </c>
      <c r="K23" s="201">
        <v>0.32</v>
      </c>
      <c r="L23" s="201">
        <v>11.2</v>
      </c>
      <c r="M23" s="201">
        <v>0.97</v>
      </c>
      <c r="N23" s="201">
        <v>1.24</v>
      </c>
      <c r="O23" s="201">
        <v>0</v>
      </c>
      <c r="P23" s="201">
        <v>1.39</v>
      </c>
      <c r="Q23" s="201">
        <v>0.23</v>
      </c>
      <c r="R23" s="201">
        <v>0.44</v>
      </c>
      <c r="S23" s="201">
        <v>0.28000000000000003</v>
      </c>
      <c r="T23" s="201">
        <v>0</v>
      </c>
      <c r="U23" s="201">
        <v>2.16</v>
      </c>
      <c r="V23" s="201">
        <v>0.22</v>
      </c>
      <c r="W23" s="201">
        <v>0.46</v>
      </c>
      <c r="X23" s="201">
        <v>1.53</v>
      </c>
      <c r="Y23" s="201">
        <v>0</v>
      </c>
      <c r="Z23" s="201">
        <v>2.34</v>
      </c>
      <c r="AA23" s="201">
        <v>0.94</v>
      </c>
      <c r="AB23" s="201">
        <v>0</v>
      </c>
      <c r="AC23" s="201">
        <v>0.5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87.07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18.5</v>
      </c>
      <c r="K24" s="201">
        <v>0.32</v>
      </c>
      <c r="L24" s="201">
        <v>11.2</v>
      </c>
      <c r="M24" s="201">
        <v>0.97</v>
      </c>
      <c r="N24" s="201">
        <v>1.24</v>
      </c>
      <c r="O24" s="201">
        <v>0</v>
      </c>
      <c r="P24" s="201">
        <v>1.39</v>
      </c>
      <c r="Q24" s="201">
        <v>0.23</v>
      </c>
      <c r="R24" s="201">
        <v>0.44</v>
      </c>
      <c r="S24" s="201">
        <v>0.28000000000000003</v>
      </c>
      <c r="T24" s="201">
        <v>0</v>
      </c>
      <c r="U24" s="201">
        <v>2.16</v>
      </c>
      <c r="V24" s="201">
        <v>0.22</v>
      </c>
      <c r="W24" s="201">
        <v>0.46</v>
      </c>
      <c r="X24" s="201">
        <v>1.53</v>
      </c>
      <c r="Y24" s="201">
        <v>0</v>
      </c>
      <c r="Z24" s="201">
        <v>2.34</v>
      </c>
      <c r="AA24" s="201">
        <v>0.94</v>
      </c>
      <c r="AB24" s="201">
        <v>0</v>
      </c>
      <c r="AC24" s="201">
        <v>0.5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87.07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18.5</v>
      </c>
      <c r="K25" s="201">
        <v>0.32</v>
      </c>
      <c r="L25" s="201">
        <v>11.2</v>
      </c>
      <c r="M25" s="201">
        <v>0.97</v>
      </c>
      <c r="N25" s="201">
        <v>1.24</v>
      </c>
      <c r="O25" s="201">
        <v>0</v>
      </c>
      <c r="P25" s="201">
        <v>1.39</v>
      </c>
      <c r="Q25" s="201">
        <v>0.23</v>
      </c>
      <c r="R25" s="201">
        <v>0.44</v>
      </c>
      <c r="S25" s="201">
        <v>0.28000000000000003</v>
      </c>
      <c r="T25" s="201">
        <v>0</v>
      </c>
      <c r="U25" s="201">
        <v>2.16</v>
      </c>
      <c r="V25" s="201">
        <v>0.22</v>
      </c>
      <c r="W25" s="201">
        <v>0.46</v>
      </c>
      <c r="X25" s="201">
        <v>1.53</v>
      </c>
      <c r="Y25" s="201">
        <v>0</v>
      </c>
      <c r="Z25" s="201">
        <v>2.11</v>
      </c>
      <c r="AA25" s="201">
        <v>0.94</v>
      </c>
      <c r="AB25" s="201">
        <v>0</v>
      </c>
      <c r="AC25" s="201">
        <v>0.5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87.07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18.5</v>
      </c>
      <c r="K26" s="201">
        <v>0.32</v>
      </c>
      <c r="L26" s="201">
        <v>11.2</v>
      </c>
      <c r="M26" s="201">
        <v>0.97</v>
      </c>
      <c r="N26" s="201">
        <v>1.24</v>
      </c>
      <c r="O26" s="201">
        <v>0</v>
      </c>
      <c r="P26" s="201">
        <v>1.39</v>
      </c>
      <c r="Q26" s="201">
        <v>0.23</v>
      </c>
      <c r="R26" s="201">
        <v>0.44</v>
      </c>
      <c r="S26" s="201">
        <v>0.28000000000000003</v>
      </c>
      <c r="T26" s="201">
        <v>0</v>
      </c>
      <c r="U26" s="201">
        <v>2.16</v>
      </c>
      <c r="V26" s="201">
        <v>0.22</v>
      </c>
      <c r="W26" s="201">
        <v>0.46</v>
      </c>
      <c r="X26" s="201">
        <v>1.53</v>
      </c>
      <c r="Y26" s="201">
        <v>0</v>
      </c>
      <c r="Z26" s="201">
        <v>2.11</v>
      </c>
      <c r="AA26" s="201">
        <v>0.94</v>
      </c>
      <c r="AB26" s="201">
        <v>0</v>
      </c>
      <c r="AC26" s="201">
        <v>0.5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87.07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18.5</v>
      </c>
      <c r="K27" s="201">
        <v>0.32</v>
      </c>
      <c r="L27" s="201">
        <v>11.2</v>
      </c>
      <c r="M27" s="201">
        <v>0.97</v>
      </c>
      <c r="N27" s="201">
        <v>1.24</v>
      </c>
      <c r="O27" s="201">
        <v>0</v>
      </c>
      <c r="P27" s="201">
        <v>1.39</v>
      </c>
      <c r="Q27" s="201">
        <v>0.23</v>
      </c>
      <c r="R27" s="201">
        <v>0.44</v>
      </c>
      <c r="S27" s="201">
        <v>0.28000000000000003</v>
      </c>
      <c r="T27" s="201">
        <v>0</v>
      </c>
      <c r="U27" s="201">
        <v>2.16</v>
      </c>
      <c r="V27" s="201">
        <v>0.22</v>
      </c>
      <c r="W27" s="201">
        <v>0.46</v>
      </c>
      <c r="X27" s="201">
        <v>1.53</v>
      </c>
      <c r="Y27" s="201">
        <v>0</v>
      </c>
      <c r="Z27" s="201">
        <v>2.11</v>
      </c>
      <c r="AA27" s="201">
        <v>0.94</v>
      </c>
      <c r="AB27" s="201">
        <v>0</v>
      </c>
      <c r="AC27" s="201">
        <v>0.5</v>
      </c>
      <c r="AD27" s="201">
        <v>0</v>
      </c>
      <c r="AE27" s="201">
        <v>0</v>
      </c>
      <c r="AF27" s="201">
        <v>0</v>
      </c>
      <c r="AG27" s="201">
        <v>15.07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87.07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18.5</v>
      </c>
      <c r="K28" s="201">
        <v>0.32</v>
      </c>
      <c r="L28" s="201">
        <v>11.2</v>
      </c>
      <c r="M28" s="201">
        <v>0.97</v>
      </c>
      <c r="N28" s="201">
        <v>1.24</v>
      </c>
      <c r="O28" s="201">
        <v>0</v>
      </c>
      <c r="P28" s="201">
        <v>1.39</v>
      </c>
      <c r="Q28" s="201">
        <v>0.23</v>
      </c>
      <c r="R28" s="201">
        <v>0.44</v>
      </c>
      <c r="S28" s="201">
        <v>0.28000000000000003</v>
      </c>
      <c r="T28" s="201">
        <v>0</v>
      </c>
      <c r="U28" s="201">
        <v>2.16</v>
      </c>
      <c r="V28" s="201">
        <v>0.22</v>
      </c>
      <c r="W28" s="201">
        <v>0.46</v>
      </c>
      <c r="X28" s="201">
        <v>1.53</v>
      </c>
      <c r="Y28" s="201">
        <v>0</v>
      </c>
      <c r="Z28" s="201">
        <v>2.11</v>
      </c>
      <c r="AA28" s="201">
        <v>0.94</v>
      </c>
      <c r="AB28" s="201">
        <v>0</v>
      </c>
      <c r="AC28" s="201">
        <v>0.5</v>
      </c>
      <c r="AD28" s="201">
        <v>0</v>
      </c>
      <c r="AE28" s="201">
        <v>0</v>
      </c>
      <c r="AF28" s="201">
        <v>0</v>
      </c>
      <c r="AG28" s="201">
        <v>15.07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87.07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18.5</v>
      </c>
      <c r="K29" s="201">
        <v>0.32</v>
      </c>
      <c r="L29" s="201">
        <v>11.2</v>
      </c>
      <c r="M29" s="201">
        <v>0.97</v>
      </c>
      <c r="N29" s="201">
        <v>1.24</v>
      </c>
      <c r="O29" s="201">
        <v>0</v>
      </c>
      <c r="P29" s="201">
        <v>1.39</v>
      </c>
      <c r="Q29" s="201">
        <v>0.23</v>
      </c>
      <c r="R29" s="201">
        <v>0.44</v>
      </c>
      <c r="S29" s="201">
        <v>0.28000000000000003</v>
      </c>
      <c r="T29" s="201">
        <v>0</v>
      </c>
      <c r="U29" s="201">
        <v>2.16</v>
      </c>
      <c r="V29" s="201">
        <v>0.22</v>
      </c>
      <c r="W29" s="201">
        <v>0.46</v>
      </c>
      <c r="X29" s="201">
        <v>1.53</v>
      </c>
      <c r="Y29" s="201">
        <v>0</v>
      </c>
      <c r="Z29" s="201">
        <v>2.11</v>
      </c>
      <c r="AA29" s="201">
        <v>0.94</v>
      </c>
      <c r="AB29" s="201">
        <v>0</v>
      </c>
      <c r="AC29" s="201">
        <v>0.5</v>
      </c>
      <c r="AD29" s="201">
        <v>0</v>
      </c>
      <c r="AE29" s="201">
        <v>0</v>
      </c>
      <c r="AF29" s="201">
        <v>0</v>
      </c>
      <c r="AG29" s="201">
        <v>15.07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87.07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18.5</v>
      </c>
      <c r="K30" s="201">
        <v>0.32</v>
      </c>
      <c r="L30" s="201">
        <v>11.2</v>
      </c>
      <c r="M30" s="201">
        <v>0.97</v>
      </c>
      <c r="N30" s="201">
        <v>1.24</v>
      </c>
      <c r="O30" s="201">
        <v>0</v>
      </c>
      <c r="P30" s="201">
        <v>1.39</v>
      </c>
      <c r="Q30" s="201">
        <v>0.23</v>
      </c>
      <c r="R30" s="201">
        <v>0.44</v>
      </c>
      <c r="S30" s="201">
        <v>0.28000000000000003</v>
      </c>
      <c r="T30" s="201">
        <v>0</v>
      </c>
      <c r="U30" s="201">
        <v>2.16</v>
      </c>
      <c r="V30" s="201">
        <v>0.22</v>
      </c>
      <c r="W30" s="201">
        <v>0.46</v>
      </c>
      <c r="X30" s="201">
        <v>1.53</v>
      </c>
      <c r="Y30" s="201">
        <v>0</v>
      </c>
      <c r="Z30" s="201">
        <v>2.11</v>
      </c>
      <c r="AA30" s="201">
        <v>0.94</v>
      </c>
      <c r="AB30" s="201">
        <v>0</v>
      </c>
      <c r="AC30" s="201">
        <v>0.5</v>
      </c>
      <c r="AD30" s="201">
        <v>0</v>
      </c>
      <c r="AE30" s="201">
        <v>0</v>
      </c>
      <c r="AF30" s="201">
        <v>0</v>
      </c>
      <c r="AG30" s="201">
        <v>15.07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87.07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18.5</v>
      </c>
      <c r="K31" s="201">
        <v>4.16</v>
      </c>
      <c r="L31" s="201">
        <v>261.89</v>
      </c>
      <c r="M31" s="201">
        <v>0.97</v>
      </c>
      <c r="N31" s="201">
        <v>1.24</v>
      </c>
      <c r="O31" s="201">
        <v>0</v>
      </c>
      <c r="P31" s="201">
        <v>1.39</v>
      </c>
      <c r="Q31" s="201">
        <v>3.15</v>
      </c>
      <c r="R31" s="201">
        <v>6.1</v>
      </c>
      <c r="S31" s="201">
        <v>3.8</v>
      </c>
      <c r="T31" s="201">
        <v>0</v>
      </c>
      <c r="U31" s="201">
        <v>2.16</v>
      </c>
      <c r="V31" s="201">
        <v>2.99</v>
      </c>
      <c r="W31" s="201">
        <v>0.46</v>
      </c>
      <c r="X31" s="201">
        <v>1.53</v>
      </c>
      <c r="Y31" s="201">
        <v>0</v>
      </c>
      <c r="Z31" s="201">
        <v>21.62</v>
      </c>
      <c r="AA31" s="201">
        <v>11.19</v>
      </c>
      <c r="AB31" s="201">
        <v>0</v>
      </c>
      <c r="AC31" s="201">
        <v>0.5</v>
      </c>
      <c r="AD31" s="201">
        <v>0</v>
      </c>
      <c r="AE31" s="201">
        <v>0</v>
      </c>
      <c r="AF31" s="201">
        <v>0</v>
      </c>
      <c r="AG31" s="201">
        <v>15.07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87.07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18.16</v>
      </c>
      <c r="K32" s="201">
        <v>4.4000000000000004</v>
      </c>
      <c r="L32" s="201">
        <v>261.89</v>
      </c>
      <c r="M32" s="201">
        <v>0.97</v>
      </c>
      <c r="N32" s="201">
        <v>1.24</v>
      </c>
      <c r="O32" s="201">
        <v>0</v>
      </c>
      <c r="P32" s="201">
        <v>1.39</v>
      </c>
      <c r="Q32" s="201">
        <v>3.15</v>
      </c>
      <c r="R32" s="201">
        <v>6.1</v>
      </c>
      <c r="S32" s="201">
        <v>3.8</v>
      </c>
      <c r="T32" s="201">
        <v>0</v>
      </c>
      <c r="U32" s="201">
        <v>2.16</v>
      </c>
      <c r="V32" s="201">
        <v>2.99</v>
      </c>
      <c r="W32" s="201">
        <v>0.46</v>
      </c>
      <c r="X32" s="201">
        <v>1.53</v>
      </c>
      <c r="Y32" s="201">
        <v>0</v>
      </c>
      <c r="Z32" s="201">
        <v>42.69</v>
      </c>
      <c r="AA32" s="201">
        <v>13.37</v>
      </c>
      <c r="AB32" s="201">
        <v>0</v>
      </c>
      <c r="AC32" s="201">
        <v>0.5</v>
      </c>
      <c r="AD32" s="201">
        <v>0</v>
      </c>
      <c r="AE32" s="201">
        <v>0</v>
      </c>
      <c r="AF32" s="201">
        <v>0</v>
      </c>
      <c r="AG32" s="201">
        <v>15.07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87.07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18.16</v>
      </c>
      <c r="K33" s="201">
        <v>4.4000000000000004</v>
      </c>
      <c r="L33" s="201">
        <v>261.89</v>
      </c>
      <c r="M33" s="201">
        <v>0.97</v>
      </c>
      <c r="N33" s="201">
        <v>1.24</v>
      </c>
      <c r="O33" s="201">
        <v>0</v>
      </c>
      <c r="P33" s="201">
        <v>1.39</v>
      </c>
      <c r="Q33" s="201">
        <v>3.15</v>
      </c>
      <c r="R33" s="201">
        <v>6.1</v>
      </c>
      <c r="S33" s="201">
        <v>3.8</v>
      </c>
      <c r="T33" s="201">
        <v>0</v>
      </c>
      <c r="U33" s="201">
        <v>2.16</v>
      </c>
      <c r="V33" s="201">
        <v>2.99</v>
      </c>
      <c r="W33" s="201">
        <v>0.46</v>
      </c>
      <c r="X33" s="201">
        <v>1.53</v>
      </c>
      <c r="Y33" s="201">
        <v>0</v>
      </c>
      <c r="Z33" s="201">
        <v>42.69</v>
      </c>
      <c r="AA33" s="201">
        <v>9.98</v>
      </c>
      <c r="AB33" s="201">
        <v>0</v>
      </c>
      <c r="AC33" s="201">
        <v>0.5</v>
      </c>
      <c r="AD33" s="201">
        <v>0</v>
      </c>
      <c r="AE33" s="201">
        <v>0</v>
      </c>
      <c r="AF33" s="201">
        <v>0</v>
      </c>
      <c r="AG33" s="201">
        <v>15.07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87.07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18.16</v>
      </c>
      <c r="K34" s="201">
        <v>4.4000000000000004</v>
      </c>
      <c r="L34" s="201">
        <v>261.89</v>
      </c>
      <c r="M34" s="201">
        <v>0.97</v>
      </c>
      <c r="N34" s="201">
        <v>1.24</v>
      </c>
      <c r="O34" s="201">
        <v>0</v>
      </c>
      <c r="P34" s="201">
        <v>1.39</v>
      </c>
      <c r="Q34" s="201">
        <v>3.15</v>
      </c>
      <c r="R34" s="201">
        <v>6.1</v>
      </c>
      <c r="S34" s="201">
        <v>3.8</v>
      </c>
      <c r="T34" s="201">
        <v>0</v>
      </c>
      <c r="U34" s="201">
        <v>2.16</v>
      </c>
      <c r="V34" s="201">
        <v>2.99</v>
      </c>
      <c r="W34" s="201">
        <v>0.46</v>
      </c>
      <c r="X34" s="201">
        <v>1.53</v>
      </c>
      <c r="Y34" s="201">
        <v>0</v>
      </c>
      <c r="Z34" s="201">
        <v>42.69</v>
      </c>
      <c r="AA34" s="201">
        <v>9.98</v>
      </c>
      <c r="AB34" s="201">
        <v>0</v>
      </c>
      <c r="AC34" s="201">
        <v>0.5</v>
      </c>
      <c r="AD34" s="201">
        <v>0</v>
      </c>
      <c r="AE34" s="201">
        <v>0</v>
      </c>
      <c r="AF34" s="201">
        <v>0</v>
      </c>
      <c r="AG34" s="201">
        <v>15.07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87.07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18.16</v>
      </c>
      <c r="K35" s="201">
        <v>4.4000000000000004</v>
      </c>
      <c r="L35" s="201">
        <v>261.89</v>
      </c>
      <c r="M35" s="201">
        <v>0.97</v>
      </c>
      <c r="N35" s="201">
        <v>1.24</v>
      </c>
      <c r="O35" s="201">
        <v>0</v>
      </c>
      <c r="P35" s="201">
        <v>1.39</v>
      </c>
      <c r="Q35" s="201">
        <v>3.14</v>
      </c>
      <c r="R35" s="201">
        <v>6.1</v>
      </c>
      <c r="S35" s="201">
        <v>3.8</v>
      </c>
      <c r="T35" s="201">
        <v>0</v>
      </c>
      <c r="U35" s="201">
        <v>2.16</v>
      </c>
      <c r="V35" s="201">
        <v>2.99</v>
      </c>
      <c r="W35" s="201">
        <v>0.46</v>
      </c>
      <c r="X35" s="201">
        <v>1.53</v>
      </c>
      <c r="Y35" s="201">
        <v>0</v>
      </c>
      <c r="Z35" s="201">
        <v>42.69</v>
      </c>
      <c r="AA35" s="201">
        <v>9.98</v>
      </c>
      <c r="AB35" s="201">
        <v>0</v>
      </c>
      <c r="AC35" s="201">
        <v>0.5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87.07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18.16</v>
      </c>
      <c r="K36" s="201">
        <v>4.4000000000000004</v>
      </c>
      <c r="L36" s="201">
        <v>261.89</v>
      </c>
      <c r="M36" s="201">
        <v>0.97</v>
      </c>
      <c r="N36" s="201">
        <v>1.24</v>
      </c>
      <c r="O36" s="201">
        <v>0</v>
      </c>
      <c r="P36" s="201">
        <v>1.39</v>
      </c>
      <c r="Q36" s="201">
        <v>3.14</v>
      </c>
      <c r="R36" s="201">
        <v>6.1</v>
      </c>
      <c r="S36" s="201">
        <v>3.8</v>
      </c>
      <c r="T36" s="201">
        <v>0</v>
      </c>
      <c r="U36" s="201">
        <v>2.16</v>
      </c>
      <c r="V36" s="201">
        <v>2.99</v>
      </c>
      <c r="W36" s="201">
        <v>0.46</v>
      </c>
      <c r="X36" s="201">
        <v>1.53</v>
      </c>
      <c r="Y36" s="201">
        <v>0</v>
      </c>
      <c r="Z36" s="201">
        <v>42.69</v>
      </c>
      <c r="AA36" s="201">
        <v>9.98</v>
      </c>
      <c r="AB36" s="201">
        <v>0</v>
      </c>
      <c r="AC36" s="201">
        <v>0.5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87.07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18.16</v>
      </c>
      <c r="K37" s="201">
        <v>4.4000000000000004</v>
      </c>
      <c r="L37" s="201">
        <v>261.89</v>
      </c>
      <c r="M37" s="201">
        <v>0.97</v>
      </c>
      <c r="N37" s="201">
        <v>1.24</v>
      </c>
      <c r="O37" s="201">
        <v>0</v>
      </c>
      <c r="P37" s="201">
        <v>1.39</v>
      </c>
      <c r="Q37" s="201">
        <v>3.14</v>
      </c>
      <c r="R37" s="201">
        <v>6.1</v>
      </c>
      <c r="S37" s="201">
        <v>3.8</v>
      </c>
      <c r="T37" s="201">
        <v>0</v>
      </c>
      <c r="U37" s="201">
        <v>2.16</v>
      </c>
      <c r="V37" s="201">
        <v>2.99</v>
      </c>
      <c r="W37" s="201">
        <v>0.46</v>
      </c>
      <c r="X37" s="201">
        <v>1.53</v>
      </c>
      <c r="Y37" s="201">
        <v>0</v>
      </c>
      <c r="Z37" s="201">
        <v>42.69</v>
      </c>
      <c r="AA37" s="201">
        <v>9.98</v>
      </c>
      <c r="AB37" s="201">
        <v>0</v>
      </c>
      <c r="AC37" s="201">
        <v>0.5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87.07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18.16</v>
      </c>
      <c r="K38" s="201">
        <v>4.4000000000000004</v>
      </c>
      <c r="L38" s="201">
        <v>261.89</v>
      </c>
      <c r="M38" s="201">
        <v>0.97</v>
      </c>
      <c r="N38" s="201">
        <v>1.24</v>
      </c>
      <c r="O38" s="201">
        <v>0</v>
      </c>
      <c r="P38" s="201">
        <v>1.39</v>
      </c>
      <c r="Q38" s="201">
        <v>3.14</v>
      </c>
      <c r="R38" s="201">
        <v>6.1</v>
      </c>
      <c r="S38" s="201">
        <v>3.8</v>
      </c>
      <c r="T38" s="201">
        <v>0</v>
      </c>
      <c r="U38" s="201">
        <v>2.16</v>
      </c>
      <c r="V38" s="201">
        <v>2.99</v>
      </c>
      <c r="W38" s="201">
        <v>0.46</v>
      </c>
      <c r="X38" s="201">
        <v>1.53</v>
      </c>
      <c r="Y38" s="201">
        <v>0</v>
      </c>
      <c r="Z38" s="201">
        <v>42.69</v>
      </c>
      <c r="AA38" s="201">
        <v>9.98</v>
      </c>
      <c r="AB38" s="201">
        <v>0</v>
      </c>
      <c r="AC38" s="201">
        <v>0.5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87.07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18.16</v>
      </c>
      <c r="K39" s="201">
        <v>4.4000000000000004</v>
      </c>
      <c r="L39" s="201">
        <v>261.89</v>
      </c>
      <c r="M39" s="201">
        <v>0.97</v>
      </c>
      <c r="N39" s="201">
        <v>1.24</v>
      </c>
      <c r="O39" s="201">
        <v>0</v>
      </c>
      <c r="P39" s="201">
        <v>1.39</v>
      </c>
      <c r="Q39" s="201">
        <v>3.14</v>
      </c>
      <c r="R39" s="201">
        <v>6.1</v>
      </c>
      <c r="S39" s="201">
        <v>3.8</v>
      </c>
      <c r="T39" s="201">
        <v>0</v>
      </c>
      <c r="U39" s="201">
        <v>2.16</v>
      </c>
      <c r="V39" s="201">
        <v>2.99</v>
      </c>
      <c r="W39" s="201">
        <v>6.36</v>
      </c>
      <c r="X39" s="201">
        <v>21.5</v>
      </c>
      <c r="Y39" s="201">
        <v>0</v>
      </c>
      <c r="Z39" s="201">
        <v>42.69</v>
      </c>
      <c r="AA39" s="201">
        <v>9.98</v>
      </c>
      <c r="AB39" s="201">
        <v>0</v>
      </c>
      <c r="AC39" s="201">
        <v>0.5</v>
      </c>
      <c r="AD39" s="201">
        <v>0</v>
      </c>
      <c r="AE39" s="201">
        <v>0</v>
      </c>
      <c r="AF39" s="201">
        <v>0</v>
      </c>
      <c r="AG39" s="201">
        <v>15.07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87.07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18.16</v>
      </c>
      <c r="K40" s="201">
        <v>4.4000000000000004</v>
      </c>
      <c r="L40" s="201">
        <v>261.89</v>
      </c>
      <c r="M40" s="201">
        <v>0.97</v>
      </c>
      <c r="N40" s="201">
        <v>1.24</v>
      </c>
      <c r="O40" s="201">
        <v>0</v>
      </c>
      <c r="P40" s="201">
        <v>1.39</v>
      </c>
      <c r="Q40" s="201">
        <v>3.14</v>
      </c>
      <c r="R40" s="201">
        <v>6.1</v>
      </c>
      <c r="S40" s="201">
        <v>3.8</v>
      </c>
      <c r="T40" s="201">
        <v>0</v>
      </c>
      <c r="U40" s="201">
        <v>2.16</v>
      </c>
      <c r="V40" s="201">
        <v>2.99</v>
      </c>
      <c r="W40" s="201">
        <v>6.36</v>
      </c>
      <c r="X40" s="201">
        <v>21.5</v>
      </c>
      <c r="Y40" s="201">
        <v>0</v>
      </c>
      <c r="Z40" s="201">
        <v>42.69</v>
      </c>
      <c r="AA40" s="201">
        <v>9.98</v>
      </c>
      <c r="AB40" s="201">
        <v>0</v>
      </c>
      <c r="AC40" s="201">
        <v>0.5</v>
      </c>
      <c r="AD40" s="201">
        <v>0</v>
      </c>
      <c r="AE40" s="201">
        <v>0</v>
      </c>
      <c r="AF40" s="201">
        <v>0</v>
      </c>
      <c r="AG40" s="201">
        <v>0</v>
      </c>
      <c r="AH40" s="201">
        <v>-0.02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87.07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18.16</v>
      </c>
      <c r="K41" s="201">
        <v>4.4000000000000004</v>
      </c>
      <c r="L41" s="201">
        <v>261.89</v>
      </c>
      <c r="M41" s="201">
        <v>0.97</v>
      </c>
      <c r="N41" s="201">
        <v>1.24</v>
      </c>
      <c r="O41" s="201">
        <v>0</v>
      </c>
      <c r="P41" s="201">
        <v>1.39</v>
      </c>
      <c r="Q41" s="201">
        <v>3.14</v>
      </c>
      <c r="R41" s="201">
        <v>6.1</v>
      </c>
      <c r="S41" s="201">
        <v>3.8</v>
      </c>
      <c r="T41" s="201">
        <v>0</v>
      </c>
      <c r="U41" s="201">
        <v>2.16</v>
      </c>
      <c r="V41" s="201">
        <v>2.99</v>
      </c>
      <c r="W41" s="201">
        <v>6.36</v>
      </c>
      <c r="X41" s="201">
        <v>21.5</v>
      </c>
      <c r="Y41" s="201">
        <v>0</v>
      </c>
      <c r="Z41" s="201">
        <v>49.58</v>
      </c>
      <c r="AA41" s="201">
        <v>9.98</v>
      </c>
      <c r="AB41" s="201">
        <v>0</v>
      </c>
      <c r="AC41" s="201">
        <v>0.5</v>
      </c>
      <c r="AD41" s="201">
        <v>0</v>
      </c>
      <c r="AE41" s="201">
        <v>0</v>
      </c>
      <c r="AF41" s="201">
        <v>0</v>
      </c>
      <c r="AG41" s="201">
        <v>15.07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87.07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18.16</v>
      </c>
      <c r="K42" s="201">
        <v>4.4000000000000004</v>
      </c>
      <c r="L42" s="201">
        <v>261.89</v>
      </c>
      <c r="M42" s="201">
        <v>0.97</v>
      </c>
      <c r="N42" s="201">
        <v>1.24</v>
      </c>
      <c r="O42" s="201">
        <v>0</v>
      </c>
      <c r="P42" s="201">
        <v>1.39</v>
      </c>
      <c r="Q42" s="201">
        <v>3.14</v>
      </c>
      <c r="R42" s="201">
        <v>6.1</v>
      </c>
      <c r="S42" s="201">
        <v>3.8</v>
      </c>
      <c r="T42" s="201">
        <v>0</v>
      </c>
      <c r="U42" s="201">
        <v>2.16</v>
      </c>
      <c r="V42" s="201">
        <v>2.99</v>
      </c>
      <c r="W42" s="201">
        <v>6.36</v>
      </c>
      <c r="X42" s="201">
        <v>21.16</v>
      </c>
      <c r="Y42" s="201">
        <v>0</v>
      </c>
      <c r="Z42" s="201">
        <v>49.58</v>
      </c>
      <c r="AA42" s="201">
        <v>9.98</v>
      </c>
      <c r="AB42" s="201">
        <v>0</v>
      </c>
      <c r="AC42" s="201">
        <v>0.5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87.07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18.16</v>
      </c>
      <c r="K43" s="201">
        <v>4.4000000000000004</v>
      </c>
      <c r="L43" s="201">
        <v>261.89</v>
      </c>
      <c r="M43" s="201">
        <v>0.97</v>
      </c>
      <c r="N43" s="201">
        <v>1.24</v>
      </c>
      <c r="O43" s="201">
        <v>0</v>
      </c>
      <c r="P43" s="201">
        <v>1.39</v>
      </c>
      <c r="Q43" s="201">
        <v>3.15</v>
      </c>
      <c r="R43" s="201">
        <v>6.52</v>
      </c>
      <c r="S43" s="201">
        <v>4.04</v>
      </c>
      <c r="T43" s="201">
        <v>0</v>
      </c>
      <c r="U43" s="201">
        <v>2.16</v>
      </c>
      <c r="V43" s="201">
        <v>2.99</v>
      </c>
      <c r="W43" s="201">
        <v>6.36</v>
      </c>
      <c r="X43" s="201">
        <v>21.5</v>
      </c>
      <c r="Y43" s="201">
        <v>0</v>
      </c>
      <c r="Z43" s="201">
        <v>49.58</v>
      </c>
      <c r="AA43" s="201">
        <v>9.98</v>
      </c>
      <c r="AB43" s="201">
        <v>0</v>
      </c>
      <c r="AC43" s="201">
        <v>0.5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87.07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18.16</v>
      </c>
      <c r="K44" s="201">
        <v>4.4000000000000004</v>
      </c>
      <c r="L44" s="201">
        <v>261.89</v>
      </c>
      <c r="M44" s="201">
        <v>0.97</v>
      </c>
      <c r="N44" s="201">
        <v>1.24</v>
      </c>
      <c r="O44" s="201">
        <v>0</v>
      </c>
      <c r="P44" s="201">
        <v>1.39</v>
      </c>
      <c r="Q44" s="201">
        <v>3.15</v>
      </c>
      <c r="R44" s="201">
        <v>6.1</v>
      </c>
      <c r="S44" s="201">
        <v>3.8</v>
      </c>
      <c r="T44" s="201">
        <v>0</v>
      </c>
      <c r="U44" s="201">
        <v>2.16</v>
      </c>
      <c r="V44" s="201">
        <v>2.99</v>
      </c>
      <c r="W44" s="201">
        <v>6.36</v>
      </c>
      <c r="X44" s="201">
        <v>21.5</v>
      </c>
      <c r="Y44" s="201">
        <v>0</v>
      </c>
      <c r="Z44" s="201">
        <v>49.58</v>
      </c>
      <c r="AA44" s="201">
        <v>9.98</v>
      </c>
      <c r="AB44" s="201">
        <v>0</v>
      </c>
      <c r="AC44" s="201">
        <v>0.5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87.07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18.16</v>
      </c>
      <c r="K45" s="201">
        <v>4.4000000000000004</v>
      </c>
      <c r="L45" s="201">
        <v>261.89</v>
      </c>
      <c r="M45" s="201">
        <v>0.97</v>
      </c>
      <c r="N45" s="201">
        <v>1.24</v>
      </c>
      <c r="O45" s="201">
        <v>0</v>
      </c>
      <c r="P45" s="201">
        <v>1.39</v>
      </c>
      <c r="Q45" s="201">
        <v>3.15</v>
      </c>
      <c r="R45" s="201">
        <v>6.1</v>
      </c>
      <c r="S45" s="201">
        <v>3.8</v>
      </c>
      <c r="T45" s="201">
        <v>0</v>
      </c>
      <c r="U45" s="201">
        <v>2.16</v>
      </c>
      <c r="V45" s="201">
        <v>2.99</v>
      </c>
      <c r="W45" s="201">
        <v>6.36</v>
      </c>
      <c r="X45" s="201">
        <v>21.5</v>
      </c>
      <c r="Y45" s="201">
        <v>0</v>
      </c>
      <c r="Z45" s="201">
        <v>49.58</v>
      </c>
      <c r="AA45" s="201">
        <v>9.98</v>
      </c>
      <c r="AB45" s="201">
        <v>0</v>
      </c>
      <c r="AC45" s="201">
        <v>1.1299999999999999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87.07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18.16</v>
      </c>
      <c r="K46" s="201">
        <v>4.4000000000000004</v>
      </c>
      <c r="L46" s="201">
        <v>261.89</v>
      </c>
      <c r="M46" s="201">
        <v>0.97</v>
      </c>
      <c r="N46" s="201">
        <v>1.24</v>
      </c>
      <c r="O46" s="201">
        <v>0</v>
      </c>
      <c r="P46" s="201">
        <v>1.39</v>
      </c>
      <c r="Q46" s="201">
        <v>3.15</v>
      </c>
      <c r="R46" s="201">
        <v>6.1</v>
      </c>
      <c r="S46" s="201">
        <v>3.8</v>
      </c>
      <c r="T46" s="201">
        <v>0</v>
      </c>
      <c r="U46" s="201">
        <v>2.16</v>
      </c>
      <c r="V46" s="201">
        <v>2.99</v>
      </c>
      <c r="W46" s="201">
        <v>6.36</v>
      </c>
      <c r="X46" s="201">
        <v>21.5</v>
      </c>
      <c r="Y46" s="201">
        <v>0</v>
      </c>
      <c r="Z46" s="201">
        <v>49.58</v>
      </c>
      <c r="AA46" s="201">
        <v>9.98</v>
      </c>
      <c r="AB46" s="201">
        <v>0</v>
      </c>
      <c r="AC46" s="201">
        <v>1.1299999999999999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87.07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18.16</v>
      </c>
      <c r="K47" s="201">
        <v>4.4000000000000004</v>
      </c>
      <c r="L47" s="201">
        <v>261.89</v>
      </c>
      <c r="M47" s="201">
        <v>0.97</v>
      </c>
      <c r="N47" s="201">
        <v>1.24</v>
      </c>
      <c r="O47" s="201">
        <v>0</v>
      </c>
      <c r="P47" s="201">
        <v>1.39</v>
      </c>
      <c r="Q47" s="201">
        <v>3.15</v>
      </c>
      <c r="R47" s="201">
        <v>6.1</v>
      </c>
      <c r="S47" s="201">
        <v>3.8</v>
      </c>
      <c r="T47" s="201">
        <v>0</v>
      </c>
      <c r="U47" s="201">
        <v>2.16</v>
      </c>
      <c r="V47" s="201">
        <v>2.99</v>
      </c>
      <c r="W47" s="201">
        <v>1.03</v>
      </c>
      <c r="X47" s="201">
        <v>3.96</v>
      </c>
      <c r="Y47" s="201">
        <v>0</v>
      </c>
      <c r="Z47" s="201">
        <v>49.58</v>
      </c>
      <c r="AA47" s="201">
        <v>9.98</v>
      </c>
      <c r="AB47" s="201">
        <v>0</v>
      </c>
      <c r="AC47" s="201">
        <v>1.1299999999999999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87.07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18.16</v>
      </c>
      <c r="K48" s="201">
        <v>4.4000000000000004</v>
      </c>
      <c r="L48" s="201">
        <v>261.89</v>
      </c>
      <c r="M48" s="201">
        <v>0.97</v>
      </c>
      <c r="N48" s="201">
        <v>1.24</v>
      </c>
      <c r="O48" s="201">
        <v>0</v>
      </c>
      <c r="P48" s="201">
        <v>1.39</v>
      </c>
      <c r="Q48" s="201">
        <v>3.15</v>
      </c>
      <c r="R48" s="201">
        <v>6.1</v>
      </c>
      <c r="S48" s="201">
        <v>3.8</v>
      </c>
      <c r="T48" s="201">
        <v>0</v>
      </c>
      <c r="U48" s="201">
        <v>2.16</v>
      </c>
      <c r="V48" s="201">
        <v>2.99</v>
      </c>
      <c r="W48" s="201">
        <v>1.03</v>
      </c>
      <c r="X48" s="201">
        <v>3.96</v>
      </c>
      <c r="Y48" s="201">
        <v>0</v>
      </c>
      <c r="Z48" s="201">
        <v>49.58</v>
      </c>
      <c r="AA48" s="201">
        <v>9.98</v>
      </c>
      <c r="AB48" s="201">
        <v>0</v>
      </c>
      <c r="AC48" s="201">
        <v>1.1299999999999999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87.07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18.16</v>
      </c>
      <c r="K49" s="201">
        <v>4.4000000000000004</v>
      </c>
      <c r="L49" s="201">
        <v>261.89</v>
      </c>
      <c r="M49" s="201">
        <v>0.97</v>
      </c>
      <c r="N49" s="201">
        <v>1.24</v>
      </c>
      <c r="O49" s="201">
        <v>0</v>
      </c>
      <c r="P49" s="201">
        <v>1.39</v>
      </c>
      <c r="Q49" s="201">
        <v>3.15</v>
      </c>
      <c r="R49" s="201">
        <v>6.1</v>
      </c>
      <c r="S49" s="201">
        <v>3.8</v>
      </c>
      <c r="T49" s="201">
        <v>0</v>
      </c>
      <c r="U49" s="201">
        <v>2.16</v>
      </c>
      <c r="V49" s="201">
        <v>2.99</v>
      </c>
      <c r="W49" s="201">
        <v>1.03</v>
      </c>
      <c r="X49" s="201">
        <v>3.96</v>
      </c>
      <c r="Y49" s="201">
        <v>0</v>
      </c>
      <c r="Z49" s="201">
        <v>49.58</v>
      </c>
      <c r="AA49" s="201">
        <v>9.98</v>
      </c>
      <c r="AB49" s="201">
        <v>0</v>
      </c>
      <c r="AC49" s="201">
        <v>1.1299999999999999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87.07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18.16</v>
      </c>
      <c r="K50" s="201">
        <v>4.4000000000000004</v>
      </c>
      <c r="L50" s="201">
        <v>261.89</v>
      </c>
      <c r="M50" s="201">
        <v>0.97</v>
      </c>
      <c r="N50" s="201">
        <v>1.24</v>
      </c>
      <c r="O50" s="201">
        <v>0</v>
      </c>
      <c r="P50" s="201">
        <v>1.39</v>
      </c>
      <c r="Q50" s="201">
        <v>3.15</v>
      </c>
      <c r="R50" s="201">
        <v>6.1</v>
      </c>
      <c r="S50" s="201">
        <v>3.8</v>
      </c>
      <c r="T50" s="201">
        <v>0</v>
      </c>
      <c r="U50" s="201">
        <v>2.16</v>
      </c>
      <c r="V50" s="201">
        <v>2.99</v>
      </c>
      <c r="W50" s="201">
        <v>1.03</v>
      </c>
      <c r="X50" s="201">
        <v>3.62</v>
      </c>
      <c r="Y50" s="201">
        <v>0</v>
      </c>
      <c r="Z50" s="201">
        <v>49.58</v>
      </c>
      <c r="AA50" s="201">
        <v>9.98</v>
      </c>
      <c r="AB50" s="201">
        <v>0</v>
      </c>
      <c r="AC50" s="201">
        <v>1.1299999999999999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87.07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18.16</v>
      </c>
      <c r="K51" s="201">
        <v>4.4000000000000004</v>
      </c>
      <c r="L51" s="201">
        <v>261.89</v>
      </c>
      <c r="M51" s="201">
        <v>0.97</v>
      </c>
      <c r="N51" s="201">
        <v>1.24</v>
      </c>
      <c r="O51" s="201">
        <v>0</v>
      </c>
      <c r="P51" s="201">
        <v>1.39</v>
      </c>
      <c r="Q51" s="201">
        <v>3.14</v>
      </c>
      <c r="R51" s="201">
        <v>6.09</v>
      </c>
      <c r="S51" s="201">
        <v>3.79</v>
      </c>
      <c r="T51" s="201">
        <v>0</v>
      </c>
      <c r="U51" s="201">
        <v>2.16</v>
      </c>
      <c r="V51" s="201">
        <v>2.99</v>
      </c>
      <c r="W51" s="201">
        <v>1.03</v>
      </c>
      <c r="X51" s="201">
        <v>3.96</v>
      </c>
      <c r="Y51" s="201">
        <v>0</v>
      </c>
      <c r="Z51" s="201">
        <v>49.58</v>
      </c>
      <c r="AA51" s="201">
        <v>9.98</v>
      </c>
      <c r="AB51" s="201">
        <v>0</v>
      </c>
      <c r="AC51" s="201">
        <v>1.1299999999999999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82.72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18.16</v>
      </c>
      <c r="K52" s="201">
        <v>4.4000000000000004</v>
      </c>
      <c r="L52" s="201">
        <v>261.89</v>
      </c>
      <c r="M52" s="201">
        <v>0.97</v>
      </c>
      <c r="N52" s="201">
        <v>1.24</v>
      </c>
      <c r="O52" s="201">
        <v>0</v>
      </c>
      <c r="P52" s="201">
        <v>1.39</v>
      </c>
      <c r="Q52" s="201">
        <v>3.14</v>
      </c>
      <c r="R52" s="201">
        <v>6.09</v>
      </c>
      <c r="S52" s="201">
        <v>3.79</v>
      </c>
      <c r="T52" s="201">
        <v>0</v>
      </c>
      <c r="U52" s="201">
        <v>2.16</v>
      </c>
      <c r="V52" s="201">
        <v>0.22</v>
      </c>
      <c r="W52" s="201">
        <v>1.03</v>
      </c>
      <c r="X52" s="201">
        <v>3.62</v>
      </c>
      <c r="Y52" s="201">
        <v>0</v>
      </c>
      <c r="Z52" s="201">
        <v>49.58</v>
      </c>
      <c r="AA52" s="201">
        <v>9.98</v>
      </c>
      <c r="AB52" s="201">
        <v>0</v>
      </c>
      <c r="AC52" s="201">
        <v>1.1299999999999999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82.72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18.16</v>
      </c>
      <c r="K53" s="201">
        <v>4.4000000000000004</v>
      </c>
      <c r="L53" s="201">
        <v>261.89</v>
      </c>
      <c r="M53" s="201">
        <v>0.97</v>
      </c>
      <c r="N53" s="201">
        <v>1.24</v>
      </c>
      <c r="O53" s="201">
        <v>0</v>
      </c>
      <c r="P53" s="201">
        <v>1.39</v>
      </c>
      <c r="Q53" s="201">
        <v>3.14</v>
      </c>
      <c r="R53" s="201">
        <v>6.09</v>
      </c>
      <c r="S53" s="201">
        <v>3.79</v>
      </c>
      <c r="T53" s="201">
        <v>0</v>
      </c>
      <c r="U53" s="201">
        <v>2.16</v>
      </c>
      <c r="V53" s="201">
        <v>0.22</v>
      </c>
      <c r="W53" s="201">
        <v>1.03</v>
      </c>
      <c r="X53" s="201">
        <v>3.96</v>
      </c>
      <c r="Y53" s="201">
        <v>0</v>
      </c>
      <c r="Z53" s="201">
        <v>20.6</v>
      </c>
      <c r="AA53" s="201">
        <v>9.98</v>
      </c>
      <c r="AB53" s="201">
        <v>0</v>
      </c>
      <c r="AC53" s="201">
        <v>1.1299999999999999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82.72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18.16</v>
      </c>
      <c r="K54" s="201">
        <v>4.4000000000000004</v>
      </c>
      <c r="L54" s="201">
        <v>261.89</v>
      </c>
      <c r="M54" s="201">
        <v>0.97</v>
      </c>
      <c r="N54" s="201">
        <v>1.24</v>
      </c>
      <c r="O54" s="201">
        <v>0</v>
      </c>
      <c r="P54" s="201">
        <v>1.39</v>
      </c>
      <c r="Q54" s="201">
        <v>3.14</v>
      </c>
      <c r="R54" s="201">
        <v>6.09</v>
      </c>
      <c r="S54" s="201">
        <v>3.79</v>
      </c>
      <c r="T54" s="201">
        <v>0</v>
      </c>
      <c r="U54" s="201">
        <v>2.16</v>
      </c>
      <c r="V54" s="201">
        <v>0.22</v>
      </c>
      <c r="W54" s="201">
        <v>1.03</v>
      </c>
      <c r="X54" s="201">
        <v>3.62</v>
      </c>
      <c r="Y54" s="201">
        <v>0</v>
      </c>
      <c r="Z54" s="201">
        <v>20.6</v>
      </c>
      <c r="AA54" s="201">
        <v>9.98</v>
      </c>
      <c r="AB54" s="201">
        <v>0</v>
      </c>
      <c r="AC54" s="201">
        <v>1.1299999999999999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82.72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18.16</v>
      </c>
      <c r="K55" s="201">
        <v>4.4000000000000004</v>
      </c>
      <c r="L55" s="201">
        <v>261.89</v>
      </c>
      <c r="M55" s="201">
        <v>0.97</v>
      </c>
      <c r="N55" s="201">
        <v>1.24</v>
      </c>
      <c r="O55" s="201">
        <v>0</v>
      </c>
      <c r="P55" s="201">
        <v>1.39</v>
      </c>
      <c r="Q55" s="201">
        <v>3.14</v>
      </c>
      <c r="R55" s="201">
        <v>6.09</v>
      </c>
      <c r="S55" s="201">
        <v>3.79</v>
      </c>
      <c r="T55" s="201">
        <v>0</v>
      </c>
      <c r="U55" s="201">
        <v>2.16</v>
      </c>
      <c r="V55" s="201">
        <v>0.22</v>
      </c>
      <c r="W55" s="201">
        <v>1.03</v>
      </c>
      <c r="X55" s="201">
        <v>3.96</v>
      </c>
      <c r="Y55" s="201">
        <v>0</v>
      </c>
      <c r="Z55" s="201">
        <v>49.58</v>
      </c>
      <c r="AA55" s="201">
        <v>9.98</v>
      </c>
      <c r="AB55" s="201">
        <v>0</v>
      </c>
      <c r="AC55" s="201">
        <v>1.1299999999999999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82.72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18.16</v>
      </c>
      <c r="K56" s="201">
        <v>4.4000000000000004</v>
      </c>
      <c r="L56" s="201">
        <v>261.89</v>
      </c>
      <c r="M56" s="201">
        <v>0.97</v>
      </c>
      <c r="N56" s="201">
        <v>1.24</v>
      </c>
      <c r="O56" s="201">
        <v>0</v>
      </c>
      <c r="P56" s="201">
        <v>1.39</v>
      </c>
      <c r="Q56" s="201">
        <v>3.14</v>
      </c>
      <c r="R56" s="201">
        <v>6.09</v>
      </c>
      <c r="S56" s="201">
        <v>3.79</v>
      </c>
      <c r="T56" s="201">
        <v>0</v>
      </c>
      <c r="U56" s="201">
        <v>2.16</v>
      </c>
      <c r="V56" s="201">
        <v>0.22</v>
      </c>
      <c r="W56" s="201">
        <v>1.03</v>
      </c>
      <c r="X56" s="201">
        <v>3.96</v>
      </c>
      <c r="Y56" s="201">
        <v>0</v>
      </c>
      <c r="Z56" s="201">
        <v>28.14</v>
      </c>
      <c r="AA56" s="201">
        <v>9.98</v>
      </c>
      <c r="AB56" s="201">
        <v>0</v>
      </c>
      <c r="AC56" s="201">
        <v>1.1299999999999999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82.72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18.16</v>
      </c>
      <c r="K57" s="201">
        <v>0.32</v>
      </c>
      <c r="L57" s="201">
        <v>218.42</v>
      </c>
      <c r="M57" s="201">
        <v>0.97</v>
      </c>
      <c r="N57" s="201">
        <v>1.24</v>
      </c>
      <c r="O57" s="201">
        <v>0</v>
      </c>
      <c r="P57" s="201">
        <v>1.39</v>
      </c>
      <c r="Q57" s="201">
        <v>0.23</v>
      </c>
      <c r="R57" s="201">
        <v>0.44</v>
      </c>
      <c r="S57" s="201">
        <v>0.27</v>
      </c>
      <c r="T57" s="201">
        <v>0</v>
      </c>
      <c r="U57" s="201">
        <v>2.16</v>
      </c>
      <c r="V57" s="201">
        <v>0.22</v>
      </c>
      <c r="W57" s="201">
        <v>1.26</v>
      </c>
      <c r="X57" s="201">
        <v>3.62</v>
      </c>
      <c r="Y57" s="201">
        <v>0</v>
      </c>
      <c r="Z57" s="201">
        <v>2.34</v>
      </c>
      <c r="AA57" s="201">
        <v>0.93</v>
      </c>
      <c r="AB57" s="201">
        <v>0</v>
      </c>
      <c r="AC57" s="201">
        <v>1.1299999999999999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82.72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18.16</v>
      </c>
      <c r="K58" s="201">
        <v>0.32</v>
      </c>
      <c r="L58" s="201">
        <v>179.78</v>
      </c>
      <c r="M58" s="201">
        <v>0.97</v>
      </c>
      <c r="N58" s="201">
        <v>1.24</v>
      </c>
      <c r="O58" s="201">
        <v>0</v>
      </c>
      <c r="P58" s="201">
        <v>1.39</v>
      </c>
      <c r="Q58" s="201">
        <v>0.23</v>
      </c>
      <c r="R58" s="201">
        <v>0.44</v>
      </c>
      <c r="S58" s="201">
        <v>0.27</v>
      </c>
      <c r="T58" s="201">
        <v>0</v>
      </c>
      <c r="U58" s="201">
        <v>2.16</v>
      </c>
      <c r="V58" s="201">
        <v>0.22</v>
      </c>
      <c r="W58" s="201">
        <v>1.03</v>
      </c>
      <c r="X58" s="201">
        <v>3.62</v>
      </c>
      <c r="Y58" s="201">
        <v>0</v>
      </c>
      <c r="Z58" s="201">
        <v>2.34</v>
      </c>
      <c r="AA58" s="201">
        <v>0.93</v>
      </c>
      <c r="AB58" s="201">
        <v>0</v>
      </c>
      <c r="AC58" s="201">
        <v>1.1299999999999999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82.72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17.829999999999998</v>
      </c>
      <c r="K59" s="201">
        <v>0.32</v>
      </c>
      <c r="L59" s="201">
        <v>179.78</v>
      </c>
      <c r="M59" s="201">
        <v>0.97</v>
      </c>
      <c r="N59" s="201">
        <v>1.24</v>
      </c>
      <c r="O59" s="201">
        <v>0</v>
      </c>
      <c r="P59" s="201">
        <v>1.39</v>
      </c>
      <c r="Q59" s="201">
        <v>0.23</v>
      </c>
      <c r="R59" s="201">
        <v>0.44</v>
      </c>
      <c r="S59" s="201">
        <v>0.27</v>
      </c>
      <c r="T59" s="201">
        <v>0</v>
      </c>
      <c r="U59" s="201">
        <v>2.16</v>
      </c>
      <c r="V59" s="201">
        <v>0.22</v>
      </c>
      <c r="W59" s="201">
        <v>1.03</v>
      </c>
      <c r="X59" s="201">
        <v>3.62</v>
      </c>
      <c r="Y59" s="201">
        <v>0</v>
      </c>
      <c r="Z59" s="201">
        <v>2.34</v>
      </c>
      <c r="AA59" s="201">
        <v>0.94</v>
      </c>
      <c r="AB59" s="201">
        <v>0</v>
      </c>
      <c r="AC59" s="201">
        <v>1.1299999999999999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82.72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17.829999999999998</v>
      </c>
      <c r="K60" s="201">
        <v>0.32</v>
      </c>
      <c r="L60" s="201">
        <v>107.33</v>
      </c>
      <c r="M60" s="201">
        <v>0.97</v>
      </c>
      <c r="N60" s="201">
        <v>1.24</v>
      </c>
      <c r="O60" s="201">
        <v>0</v>
      </c>
      <c r="P60" s="201">
        <v>1.39</v>
      </c>
      <c r="Q60" s="201">
        <v>0.23</v>
      </c>
      <c r="R60" s="201">
        <v>0.44</v>
      </c>
      <c r="S60" s="201">
        <v>0.27</v>
      </c>
      <c r="T60" s="201">
        <v>0</v>
      </c>
      <c r="U60" s="201">
        <v>2.16</v>
      </c>
      <c r="V60" s="201">
        <v>0.22</v>
      </c>
      <c r="W60" s="201">
        <v>1.03</v>
      </c>
      <c r="X60" s="201">
        <v>3.62</v>
      </c>
      <c r="Y60" s="201">
        <v>0</v>
      </c>
      <c r="Z60" s="201">
        <v>2.34</v>
      </c>
      <c r="AA60" s="201">
        <v>0.94</v>
      </c>
      <c r="AB60" s="201">
        <v>0</v>
      </c>
      <c r="AC60" s="201">
        <v>1.1299999999999999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82.72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17.829999999999998</v>
      </c>
      <c r="K61" s="201">
        <v>0.32</v>
      </c>
      <c r="L61" s="201">
        <v>78.349999999999994</v>
      </c>
      <c r="M61" s="201">
        <v>0.97</v>
      </c>
      <c r="N61" s="201">
        <v>1.24</v>
      </c>
      <c r="O61" s="201">
        <v>0</v>
      </c>
      <c r="P61" s="201">
        <v>1.39</v>
      </c>
      <c r="Q61" s="201">
        <v>0.34</v>
      </c>
      <c r="R61" s="201">
        <v>0.44</v>
      </c>
      <c r="S61" s="201">
        <v>0.28000000000000003</v>
      </c>
      <c r="T61" s="201">
        <v>0</v>
      </c>
      <c r="U61" s="201">
        <v>2.16</v>
      </c>
      <c r="V61" s="201">
        <v>0.22</v>
      </c>
      <c r="W61" s="201">
        <v>1.03</v>
      </c>
      <c r="X61" s="201">
        <v>3.62</v>
      </c>
      <c r="Y61" s="201">
        <v>0</v>
      </c>
      <c r="Z61" s="201">
        <v>2.34</v>
      </c>
      <c r="AA61" s="201">
        <v>0.94</v>
      </c>
      <c r="AB61" s="201">
        <v>0</v>
      </c>
      <c r="AC61" s="201">
        <v>1.1299999999999999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82.72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17.829999999999998</v>
      </c>
      <c r="K62" s="201">
        <v>0.32</v>
      </c>
      <c r="L62" s="201">
        <v>59.03</v>
      </c>
      <c r="M62" s="201">
        <v>0.97</v>
      </c>
      <c r="N62" s="201">
        <v>1.24</v>
      </c>
      <c r="O62" s="201">
        <v>0</v>
      </c>
      <c r="P62" s="201">
        <v>1.39</v>
      </c>
      <c r="Q62" s="201">
        <v>0.23</v>
      </c>
      <c r="R62" s="201">
        <v>0.44</v>
      </c>
      <c r="S62" s="201">
        <v>0.28000000000000003</v>
      </c>
      <c r="T62" s="201">
        <v>0</v>
      </c>
      <c r="U62" s="201">
        <v>2.16</v>
      </c>
      <c r="V62" s="201">
        <v>0.22</v>
      </c>
      <c r="W62" s="201">
        <v>1.03</v>
      </c>
      <c r="X62" s="201">
        <v>3.62</v>
      </c>
      <c r="Y62" s="201">
        <v>0</v>
      </c>
      <c r="Z62" s="201">
        <v>2.34</v>
      </c>
      <c r="AA62" s="201">
        <v>0.94</v>
      </c>
      <c r="AB62" s="201">
        <v>0</v>
      </c>
      <c r="AC62" s="201">
        <v>1.1299999999999999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82.72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17.829999999999998</v>
      </c>
      <c r="K63" s="201">
        <v>0.32</v>
      </c>
      <c r="L63" s="201">
        <v>11.2</v>
      </c>
      <c r="M63" s="201">
        <v>0.97</v>
      </c>
      <c r="N63" s="201">
        <v>1.24</v>
      </c>
      <c r="O63" s="201">
        <v>0</v>
      </c>
      <c r="P63" s="201">
        <v>1.39</v>
      </c>
      <c r="Q63" s="201">
        <v>0.23</v>
      </c>
      <c r="R63" s="201">
        <v>0.44</v>
      </c>
      <c r="S63" s="201">
        <v>0.28000000000000003</v>
      </c>
      <c r="T63" s="201">
        <v>0</v>
      </c>
      <c r="U63" s="201">
        <v>2.16</v>
      </c>
      <c r="V63" s="201">
        <v>0.22</v>
      </c>
      <c r="W63" s="201">
        <v>1.03</v>
      </c>
      <c r="X63" s="201">
        <v>3.62</v>
      </c>
      <c r="Y63" s="201">
        <v>0</v>
      </c>
      <c r="Z63" s="201">
        <v>2.34</v>
      </c>
      <c r="AA63" s="201">
        <v>0.94</v>
      </c>
      <c r="AB63" s="201">
        <v>0</v>
      </c>
      <c r="AC63" s="201">
        <v>1.1299999999999999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22.72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17.829999999999998</v>
      </c>
      <c r="K64" s="201">
        <v>0.32</v>
      </c>
      <c r="L64" s="201">
        <v>11.2</v>
      </c>
      <c r="M64" s="201">
        <v>0.97</v>
      </c>
      <c r="N64" s="201">
        <v>1.24</v>
      </c>
      <c r="O64" s="201">
        <v>0</v>
      </c>
      <c r="P64" s="201">
        <v>1.39</v>
      </c>
      <c r="Q64" s="201">
        <v>0.19</v>
      </c>
      <c r="R64" s="201">
        <v>0.44</v>
      </c>
      <c r="S64" s="201">
        <v>0.28000000000000003</v>
      </c>
      <c r="T64" s="201">
        <v>0</v>
      </c>
      <c r="U64" s="201">
        <v>2.16</v>
      </c>
      <c r="V64" s="201">
        <v>0.22</v>
      </c>
      <c r="W64" s="201">
        <v>1.03</v>
      </c>
      <c r="X64" s="201">
        <v>3.62</v>
      </c>
      <c r="Y64" s="201">
        <v>0</v>
      </c>
      <c r="Z64" s="201">
        <v>2.34</v>
      </c>
      <c r="AA64" s="201">
        <v>0.94</v>
      </c>
      <c r="AB64" s="201">
        <v>0</v>
      </c>
      <c r="AC64" s="201">
        <v>1.1299999999999999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12.72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17.829999999999998</v>
      </c>
      <c r="K65" s="201">
        <v>0.32</v>
      </c>
      <c r="L65" s="201">
        <v>11.2</v>
      </c>
      <c r="M65" s="201">
        <v>0.97</v>
      </c>
      <c r="N65" s="201">
        <v>1.24</v>
      </c>
      <c r="O65" s="201">
        <v>0</v>
      </c>
      <c r="P65" s="201">
        <v>1.39</v>
      </c>
      <c r="Q65" s="201">
        <v>0.23</v>
      </c>
      <c r="R65" s="201">
        <v>0.44</v>
      </c>
      <c r="S65" s="201">
        <v>0.28000000000000003</v>
      </c>
      <c r="T65" s="201">
        <v>0</v>
      </c>
      <c r="U65" s="201">
        <v>2.16</v>
      </c>
      <c r="V65" s="201">
        <v>0.22</v>
      </c>
      <c r="W65" s="201">
        <v>1.03</v>
      </c>
      <c r="X65" s="201">
        <v>3.62</v>
      </c>
      <c r="Y65" s="201">
        <v>0</v>
      </c>
      <c r="Z65" s="201">
        <v>2.65</v>
      </c>
      <c r="AA65" s="201">
        <v>0.94</v>
      </c>
      <c r="AB65" s="201">
        <v>0</v>
      </c>
      <c r="AC65" s="201">
        <v>1.1299999999999999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17.829999999999998</v>
      </c>
      <c r="K66" s="201">
        <v>0.32</v>
      </c>
      <c r="L66" s="201">
        <v>11.2</v>
      </c>
      <c r="M66" s="201">
        <v>0.97</v>
      </c>
      <c r="N66" s="201">
        <v>1.24</v>
      </c>
      <c r="O66" s="201">
        <v>0</v>
      </c>
      <c r="P66" s="201">
        <v>1.39</v>
      </c>
      <c r="Q66" s="201">
        <v>0.23</v>
      </c>
      <c r="R66" s="201">
        <v>0.44</v>
      </c>
      <c r="S66" s="201">
        <v>0.28000000000000003</v>
      </c>
      <c r="T66" s="201">
        <v>0</v>
      </c>
      <c r="U66" s="201">
        <v>2.16</v>
      </c>
      <c r="V66" s="201">
        <v>0.22</v>
      </c>
      <c r="W66" s="201">
        <v>1.03</v>
      </c>
      <c r="X66" s="201">
        <v>3.62</v>
      </c>
      <c r="Y66" s="201">
        <v>0</v>
      </c>
      <c r="Z66" s="201">
        <v>2.65</v>
      </c>
      <c r="AA66" s="201">
        <v>0.94</v>
      </c>
      <c r="AB66" s="201">
        <v>0</v>
      </c>
      <c r="AC66" s="201">
        <v>1.1299999999999999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17.829999999999998</v>
      </c>
      <c r="K67" s="201">
        <v>0.32</v>
      </c>
      <c r="L67" s="201">
        <v>11.2</v>
      </c>
      <c r="M67" s="201">
        <v>0.97</v>
      </c>
      <c r="N67" s="201">
        <v>1.24</v>
      </c>
      <c r="O67" s="201">
        <v>0</v>
      </c>
      <c r="P67" s="201">
        <v>1.39</v>
      </c>
      <c r="Q67" s="201">
        <v>0.23</v>
      </c>
      <c r="R67" s="201">
        <v>0.44</v>
      </c>
      <c r="S67" s="201">
        <v>0.28000000000000003</v>
      </c>
      <c r="T67" s="201">
        <v>0</v>
      </c>
      <c r="U67" s="201">
        <v>2.16</v>
      </c>
      <c r="V67" s="201">
        <v>0.22</v>
      </c>
      <c r="W67" s="201">
        <v>1.03</v>
      </c>
      <c r="X67" s="201">
        <v>3.62</v>
      </c>
      <c r="Y67" s="201">
        <v>0</v>
      </c>
      <c r="Z67" s="201">
        <v>2.65</v>
      </c>
      <c r="AA67" s="201">
        <v>0.94</v>
      </c>
      <c r="AB67" s="201">
        <v>0</v>
      </c>
      <c r="AC67" s="201">
        <v>1.1299999999999999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42.72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17.829999999999998</v>
      </c>
      <c r="K68" s="201">
        <v>0.32</v>
      </c>
      <c r="L68" s="201">
        <v>11.2</v>
      </c>
      <c r="M68" s="201">
        <v>0.97</v>
      </c>
      <c r="N68" s="201">
        <v>1.24</v>
      </c>
      <c r="O68" s="201">
        <v>0</v>
      </c>
      <c r="P68" s="201">
        <v>1.39</v>
      </c>
      <c r="Q68" s="201">
        <v>0.23</v>
      </c>
      <c r="R68" s="201">
        <v>0.44</v>
      </c>
      <c r="S68" s="201">
        <v>0.28000000000000003</v>
      </c>
      <c r="T68" s="201">
        <v>0</v>
      </c>
      <c r="U68" s="201">
        <v>2.16</v>
      </c>
      <c r="V68" s="201">
        <v>0.22</v>
      </c>
      <c r="W68" s="201">
        <v>1.03</v>
      </c>
      <c r="X68" s="201">
        <v>3.62</v>
      </c>
      <c r="Y68" s="201">
        <v>0</v>
      </c>
      <c r="Z68" s="201">
        <v>2.65</v>
      </c>
      <c r="AA68" s="201">
        <v>0.94</v>
      </c>
      <c r="AB68" s="201">
        <v>0</v>
      </c>
      <c r="AC68" s="201">
        <v>1.1299999999999999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42.72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17.829999999999998</v>
      </c>
      <c r="K69" s="201">
        <v>0.32</v>
      </c>
      <c r="L69" s="201">
        <v>11.2</v>
      </c>
      <c r="M69" s="201">
        <v>0.97</v>
      </c>
      <c r="N69" s="201">
        <v>1.24</v>
      </c>
      <c r="O69" s="201">
        <v>0</v>
      </c>
      <c r="P69" s="201">
        <v>1.39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2.16</v>
      </c>
      <c r="V69" s="201">
        <v>0.22</v>
      </c>
      <c r="W69" s="201">
        <v>1.03</v>
      </c>
      <c r="X69" s="201">
        <v>3.62</v>
      </c>
      <c r="Y69" s="201">
        <v>0</v>
      </c>
      <c r="Z69" s="201">
        <v>2.65</v>
      </c>
      <c r="AA69" s="201">
        <v>0.94</v>
      </c>
      <c r="AB69" s="201">
        <v>0</v>
      </c>
      <c r="AC69" s="201">
        <v>1.1299999999999999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42.72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17.829999999999998</v>
      </c>
      <c r="K70" s="201">
        <v>0.32</v>
      </c>
      <c r="L70" s="201">
        <v>11.2</v>
      </c>
      <c r="M70" s="201">
        <v>0.97</v>
      </c>
      <c r="N70" s="201">
        <v>1.24</v>
      </c>
      <c r="O70" s="201">
        <v>0</v>
      </c>
      <c r="P70" s="201">
        <v>1.39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2.16</v>
      </c>
      <c r="V70" s="201">
        <v>0.22</v>
      </c>
      <c r="W70" s="201">
        <v>1.03</v>
      </c>
      <c r="X70" s="201">
        <v>3.62</v>
      </c>
      <c r="Y70" s="201">
        <v>0</v>
      </c>
      <c r="Z70" s="201">
        <v>2.65</v>
      </c>
      <c r="AA70" s="201">
        <v>0.94</v>
      </c>
      <c r="AB70" s="201">
        <v>0</v>
      </c>
      <c r="AC70" s="201">
        <v>1.1299999999999999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42.72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17.489999999999998</v>
      </c>
      <c r="K71" s="201">
        <v>0.32</v>
      </c>
      <c r="L71" s="201">
        <v>11.2</v>
      </c>
      <c r="M71" s="201">
        <v>0.97</v>
      </c>
      <c r="N71" s="201">
        <v>1.24</v>
      </c>
      <c r="O71" s="201">
        <v>0</v>
      </c>
      <c r="P71" s="201">
        <v>1.39</v>
      </c>
      <c r="Q71" s="201">
        <v>0.23</v>
      </c>
      <c r="R71" s="201">
        <v>0.44</v>
      </c>
      <c r="S71" s="201">
        <v>0.28000000000000003</v>
      </c>
      <c r="T71" s="201">
        <v>0</v>
      </c>
      <c r="U71" s="201">
        <v>2.17</v>
      </c>
      <c r="V71" s="201">
        <v>0.22</v>
      </c>
      <c r="W71" s="201">
        <v>1.03</v>
      </c>
      <c r="X71" s="201">
        <v>3.62</v>
      </c>
      <c r="Y71" s="201">
        <v>0</v>
      </c>
      <c r="Z71" s="201">
        <v>2.65</v>
      </c>
      <c r="AA71" s="201">
        <v>0.94</v>
      </c>
      <c r="AB71" s="201">
        <v>0</v>
      </c>
      <c r="AC71" s="201">
        <v>1.1299999999999999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82.72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17.489999999999998</v>
      </c>
      <c r="K72" s="201">
        <v>0.32</v>
      </c>
      <c r="L72" s="201">
        <v>39.71</v>
      </c>
      <c r="M72" s="201">
        <v>0.97</v>
      </c>
      <c r="N72" s="201">
        <v>1.24</v>
      </c>
      <c r="O72" s="201">
        <v>0</v>
      </c>
      <c r="P72" s="201">
        <v>1.39</v>
      </c>
      <c r="Q72" s="201">
        <v>0.23</v>
      </c>
      <c r="R72" s="201">
        <v>0.44</v>
      </c>
      <c r="S72" s="201">
        <v>0.28000000000000003</v>
      </c>
      <c r="T72" s="201">
        <v>0</v>
      </c>
      <c r="U72" s="201">
        <v>2.17</v>
      </c>
      <c r="V72" s="201">
        <v>0.22</v>
      </c>
      <c r="W72" s="201">
        <v>1.03</v>
      </c>
      <c r="X72" s="201">
        <v>3.62</v>
      </c>
      <c r="Y72" s="201">
        <v>0</v>
      </c>
      <c r="Z72" s="201">
        <v>2.65</v>
      </c>
      <c r="AA72" s="201">
        <v>0.94</v>
      </c>
      <c r="AB72" s="201">
        <v>0</v>
      </c>
      <c r="AC72" s="201">
        <v>1.1299999999999999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82.72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17.489999999999998</v>
      </c>
      <c r="K73" s="201">
        <v>0.32</v>
      </c>
      <c r="L73" s="201">
        <v>80.290000000000006</v>
      </c>
      <c r="M73" s="201">
        <v>0.97</v>
      </c>
      <c r="N73" s="201">
        <v>1.24</v>
      </c>
      <c r="O73" s="201">
        <v>0</v>
      </c>
      <c r="P73" s="201">
        <v>1.39</v>
      </c>
      <c r="Q73" s="201">
        <v>0.23</v>
      </c>
      <c r="R73" s="201">
        <v>0.44</v>
      </c>
      <c r="S73" s="201">
        <v>0.28000000000000003</v>
      </c>
      <c r="T73" s="201">
        <v>0</v>
      </c>
      <c r="U73" s="201">
        <v>2.17</v>
      </c>
      <c r="V73" s="201">
        <v>0.22</v>
      </c>
      <c r="W73" s="201">
        <v>1.03</v>
      </c>
      <c r="X73" s="201">
        <v>3.62</v>
      </c>
      <c r="Y73" s="201">
        <v>0</v>
      </c>
      <c r="Z73" s="201">
        <v>2.65</v>
      </c>
      <c r="AA73" s="201">
        <v>0.94</v>
      </c>
      <c r="AB73" s="201">
        <v>0</v>
      </c>
      <c r="AC73" s="201">
        <v>1.1299999999999999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82.72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17.489999999999998</v>
      </c>
      <c r="K74" s="201">
        <v>0.32</v>
      </c>
      <c r="L74" s="201">
        <v>165.29</v>
      </c>
      <c r="M74" s="201">
        <v>0.97</v>
      </c>
      <c r="N74" s="201">
        <v>1.24</v>
      </c>
      <c r="O74" s="201">
        <v>0</v>
      </c>
      <c r="P74" s="201">
        <v>1.39</v>
      </c>
      <c r="Q74" s="201">
        <v>0.23</v>
      </c>
      <c r="R74" s="201">
        <v>0.44</v>
      </c>
      <c r="S74" s="201">
        <v>0.28000000000000003</v>
      </c>
      <c r="T74" s="201">
        <v>0</v>
      </c>
      <c r="U74" s="201">
        <v>2.17</v>
      </c>
      <c r="V74" s="201">
        <v>0.22</v>
      </c>
      <c r="W74" s="201">
        <v>1.03</v>
      </c>
      <c r="X74" s="201">
        <v>3.62</v>
      </c>
      <c r="Y74" s="201">
        <v>0</v>
      </c>
      <c r="Z74" s="201">
        <v>2.65</v>
      </c>
      <c r="AA74" s="201">
        <v>0.94</v>
      </c>
      <c r="AB74" s="201">
        <v>0</v>
      </c>
      <c r="AC74" s="201">
        <v>1.1299999999999999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82.72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12.08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17.489999999999998</v>
      </c>
      <c r="K75" s="201">
        <v>0.32</v>
      </c>
      <c r="L75" s="201">
        <v>194.27</v>
      </c>
      <c r="M75" s="201">
        <v>0.97</v>
      </c>
      <c r="N75" s="201">
        <v>1.24</v>
      </c>
      <c r="O75" s="201">
        <v>0</v>
      </c>
      <c r="P75" s="201">
        <v>1.39</v>
      </c>
      <c r="Q75" s="201">
        <v>0.23</v>
      </c>
      <c r="R75" s="201">
        <v>0.44</v>
      </c>
      <c r="S75" s="201">
        <v>0.28000000000000003</v>
      </c>
      <c r="T75" s="201">
        <v>0</v>
      </c>
      <c r="U75" s="201">
        <v>2.17</v>
      </c>
      <c r="V75" s="201">
        <v>0.22</v>
      </c>
      <c r="W75" s="201">
        <v>1.03</v>
      </c>
      <c r="X75" s="201">
        <v>3.62</v>
      </c>
      <c r="Y75" s="201">
        <v>0</v>
      </c>
      <c r="Z75" s="201">
        <v>2.65</v>
      </c>
      <c r="AA75" s="201">
        <v>0.94</v>
      </c>
      <c r="AB75" s="201">
        <v>0</v>
      </c>
      <c r="AC75" s="201">
        <v>1.1299999999999999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21.81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17.489999999999998</v>
      </c>
      <c r="K76" s="201">
        <v>0.32</v>
      </c>
      <c r="L76" s="201">
        <v>261.89</v>
      </c>
      <c r="M76" s="201">
        <v>0.97</v>
      </c>
      <c r="N76" s="201">
        <v>1.24</v>
      </c>
      <c r="O76" s="201">
        <v>0</v>
      </c>
      <c r="P76" s="201">
        <v>1.39</v>
      </c>
      <c r="Q76" s="201">
        <v>0.23</v>
      </c>
      <c r="R76" s="201">
        <v>0.44</v>
      </c>
      <c r="S76" s="201">
        <v>0.28000000000000003</v>
      </c>
      <c r="T76" s="201">
        <v>0</v>
      </c>
      <c r="U76" s="201">
        <v>2.17</v>
      </c>
      <c r="V76" s="201">
        <v>0.22</v>
      </c>
      <c r="W76" s="201">
        <v>0.36</v>
      </c>
      <c r="X76" s="201">
        <v>3.62</v>
      </c>
      <c r="Y76" s="201">
        <v>0</v>
      </c>
      <c r="Z76" s="201">
        <v>2.65</v>
      </c>
      <c r="AA76" s="201">
        <v>0.94</v>
      </c>
      <c r="AB76" s="201">
        <v>0</v>
      </c>
      <c r="AC76" s="201">
        <v>1.1299999999999999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21.81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17.489999999999998</v>
      </c>
      <c r="K77" s="201">
        <v>0.32</v>
      </c>
      <c r="L77" s="201">
        <v>261.89</v>
      </c>
      <c r="M77" s="201">
        <v>0.97</v>
      </c>
      <c r="N77" s="201">
        <v>1.24</v>
      </c>
      <c r="O77" s="201">
        <v>0</v>
      </c>
      <c r="P77" s="201">
        <v>1.39</v>
      </c>
      <c r="Q77" s="201">
        <v>0.23</v>
      </c>
      <c r="R77" s="201">
        <v>0.44</v>
      </c>
      <c r="S77" s="201">
        <v>0.28000000000000003</v>
      </c>
      <c r="T77" s="201">
        <v>0</v>
      </c>
      <c r="U77" s="201">
        <v>2.17</v>
      </c>
      <c r="V77" s="201">
        <v>0.22</v>
      </c>
      <c r="W77" s="201">
        <v>0.36</v>
      </c>
      <c r="X77" s="201">
        <v>3.62</v>
      </c>
      <c r="Y77" s="201">
        <v>0</v>
      </c>
      <c r="Z77" s="201">
        <v>2.65</v>
      </c>
      <c r="AA77" s="201">
        <v>0.94</v>
      </c>
      <c r="AB77" s="201">
        <v>0</v>
      </c>
      <c r="AC77" s="201">
        <v>1.1299999999999999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21.81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17.489999999999998</v>
      </c>
      <c r="K78" s="201">
        <v>0.32</v>
      </c>
      <c r="L78" s="201">
        <v>261.89</v>
      </c>
      <c r="M78" s="201">
        <v>0.97</v>
      </c>
      <c r="N78" s="201">
        <v>1.24</v>
      </c>
      <c r="O78" s="201">
        <v>0</v>
      </c>
      <c r="P78" s="201">
        <v>1.39</v>
      </c>
      <c r="Q78" s="201">
        <v>0.23</v>
      </c>
      <c r="R78" s="201">
        <v>0.44</v>
      </c>
      <c r="S78" s="201">
        <v>0.28000000000000003</v>
      </c>
      <c r="T78" s="201">
        <v>0</v>
      </c>
      <c r="U78" s="201">
        <v>2.17</v>
      </c>
      <c r="V78" s="201">
        <v>0.22</v>
      </c>
      <c r="W78" s="201">
        <v>0.36</v>
      </c>
      <c r="X78" s="201">
        <v>3.62</v>
      </c>
      <c r="Y78" s="201">
        <v>0</v>
      </c>
      <c r="Z78" s="201">
        <v>2.65</v>
      </c>
      <c r="AA78" s="201">
        <v>0.94</v>
      </c>
      <c r="AB78" s="201">
        <v>0</v>
      </c>
      <c r="AC78" s="201">
        <v>1.1299999999999999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21.81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17.489999999999998</v>
      </c>
      <c r="K79" s="201">
        <v>0.32</v>
      </c>
      <c r="L79" s="201">
        <v>174.57</v>
      </c>
      <c r="M79" s="201">
        <v>0.97</v>
      </c>
      <c r="N79" s="201">
        <v>1.24</v>
      </c>
      <c r="O79" s="201">
        <v>0</v>
      </c>
      <c r="P79" s="201">
        <v>1.39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2.17</v>
      </c>
      <c r="V79" s="201">
        <v>0.22</v>
      </c>
      <c r="W79" s="201">
        <v>1.03</v>
      </c>
      <c r="X79" s="201">
        <v>3.62</v>
      </c>
      <c r="Y79" s="201">
        <v>0</v>
      </c>
      <c r="Z79" s="201">
        <v>2.65</v>
      </c>
      <c r="AA79" s="201">
        <v>0.94</v>
      </c>
      <c r="AB79" s="201">
        <v>0</v>
      </c>
      <c r="AC79" s="201">
        <v>1.45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21.81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17.489999999999998</v>
      </c>
      <c r="K80" s="201">
        <v>0.32</v>
      </c>
      <c r="L80" s="201">
        <v>68.69</v>
      </c>
      <c r="M80" s="201">
        <v>0.97</v>
      </c>
      <c r="N80" s="201">
        <v>1.24</v>
      </c>
      <c r="O80" s="201">
        <v>0</v>
      </c>
      <c r="P80" s="201">
        <v>1.39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2.17</v>
      </c>
      <c r="V80" s="201">
        <v>0.22</v>
      </c>
      <c r="W80" s="201">
        <v>1.03</v>
      </c>
      <c r="X80" s="201">
        <v>3.62</v>
      </c>
      <c r="Y80" s="201">
        <v>0</v>
      </c>
      <c r="Z80" s="201">
        <v>2.65</v>
      </c>
      <c r="AA80" s="201">
        <v>0.94</v>
      </c>
      <c r="AB80" s="201">
        <v>0</v>
      </c>
      <c r="AC80" s="201">
        <v>1.1299999999999999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21.81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17.489999999999998</v>
      </c>
      <c r="K81" s="201">
        <v>0.32</v>
      </c>
      <c r="L81" s="201">
        <v>11.2</v>
      </c>
      <c r="M81" s="201">
        <v>0.97</v>
      </c>
      <c r="N81" s="201">
        <v>1.24</v>
      </c>
      <c r="O81" s="201">
        <v>0</v>
      </c>
      <c r="P81" s="201">
        <v>1.39</v>
      </c>
      <c r="Q81" s="201">
        <v>0.23</v>
      </c>
      <c r="R81" s="201">
        <v>0.44</v>
      </c>
      <c r="S81" s="201">
        <v>0.28000000000000003</v>
      </c>
      <c r="T81" s="201">
        <v>0</v>
      </c>
      <c r="U81" s="201">
        <v>2.17</v>
      </c>
      <c r="V81" s="201">
        <v>0.22</v>
      </c>
      <c r="W81" s="201">
        <v>1.03</v>
      </c>
      <c r="X81" s="201">
        <v>3.62</v>
      </c>
      <c r="Y81" s="201">
        <v>0</v>
      </c>
      <c r="Z81" s="201">
        <v>2.65</v>
      </c>
      <c r="AA81" s="201">
        <v>0.94</v>
      </c>
      <c r="AB81" s="201">
        <v>0</v>
      </c>
      <c r="AC81" s="201">
        <v>1.1299999999999999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21.81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12.08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17.489999999999998</v>
      </c>
      <c r="K82" s="201">
        <v>0.32</v>
      </c>
      <c r="L82" s="201">
        <v>11.2</v>
      </c>
      <c r="M82" s="201">
        <v>0.97</v>
      </c>
      <c r="N82" s="201">
        <v>1.24</v>
      </c>
      <c r="O82" s="201">
        <v>0</v>
      </c>
      <c r="P82" s="201">
        <v>1.39</v>
      </c>
      <c r="Q82" s="201">
        <v>0.23</v>
      </c>
      <c r="R82" s="201">
        <v>0.44</v>
      </c>
      <c r="S82" s="201">
        <v>0.28000000000000003</v>
      </c>
      <c r="T82" s="201">
        <v>0</v>
      </c>
      <c r="U82" s="201">
        <v>2.17</v>
      </c>
      <c r="V82" s="201">
        <v>0.22</v>
      </c>
      <c r="W82" s="201">
        <v>1.03</v>
      </c>
      <c r="X82" s="201">
        <v>3.62</v>
      </c>
      <c r="Y82" s="201">
        <v>0</v>
      </c>
      <c r="Z82" s="201">
        <v>2.65</v>
      </c>
      <c r="AA82" s="201">
        <v>0.94</v>
      </c>
      <c r="AB82" s="201">
        <v>0</v>
      </c>
      <c r="AC82" s="201">
        <v>1.1299999999999999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21.81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12.08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17.489999999999998</v>
      </c>
      <c r="K83" s="201">
        <v>0.32</v>
      </c>
      <c r="L83" s="201">
        <v>11.2</v>
      </c>
      <c r="M83" s="201">
        <v>0.97</v>
      </c>
      <c r="N83" s="201">
        <v>1.24</v>
      </c>
      <c r="O83" s="201">
        <v>0</v>
      </c>
      <c r="P83" s="201">
        <v>1.39</v>
      </c>
      <c r="Q83" s="201">
        <v>0.23</v>
      </c>
      <c r="R83" s="201">
        <v>0.44</v>
      </c>
      <c r="S83" s="201">
        <v>0.28000000000000003</v>
      </c>
      <c r="T83" s="201">
        <v>0</v>
      </c>
      <c r="U83" s="201">
        <v>2.17</v>
      </c>
      <c r="V83" s="201">
        <v>0.22</v>
      </c>
      <c r="W83" s="201">
        <v>1.03</v>
      </c>
      <c r="X83" s="201">
        <v>3.62</v>
      </c>
      <c r="Y83" s="201">
        <v>0</v>
      </c>
      <c r="Z83" s="201">
        <v>2.65</v>
      </c>
      <c r="AA83" s="201">
        <v>0.94</v>
      </c>
      <c r="AB83" s="201">
        <v>0</v>
      </c>
      <c r="AC83" s="201">
        <v>1.1299999999999999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21.81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12.08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17.489999999999998</v>
      </c>
      <c r="K84" s="201">
        <v>0.32</v>
      </c>
      <c r="L84" s="201">
        <v>11.2</v>
      </c>
      <c r="M84" s="201">
        <v>0.97</v>
      </c>
      <c r="N84" s="201">
        <v>1.24</v>
      </c>
      <c r="O84" s="201">
        <v>0</v>
      </c>
      <c r="P84" s="201">
        <v>1.39</v>
      </c>
      <c r="Q84" s="201">
        <v>0.23</v>
      </c>
      <c r="R84" s="201">
        <v>0.44</v>
      </c>
      <c r="S84" s="201">
        <v>0.28000000000000003</v>
      </c>
      <c r="T84" s="201">
        <v>0</v>
      </c>
      <c r="U84" s="201">
        <v>2.17</v>
      </c>
      <c r="V84" s="201">
        <v>0.22</v>
      </c>
      <c r="W84" s="201">
        <v>1.03</v>
      </c>
      <c r="X84" s="201">
        <v>3.62</v>
      </c>
      <c r="Y84" s="201">
        <v>0</v>
      </c>
      <c r="Z84" s="201">
        <v>2.65</v>
      </c>
      <c r="AA84" s="201">
        <v>0.94</v>
      </c>
      <c r="AB84" s="201">
        <v>0</v>
      </c>
      <c r="AC84" s="201">
        <v>1.1299999999999999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21.81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12.08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17.489999999999998</v>
      </c>
      <c r="K85" s="201">
        <v>0.32</v>
      </c>
      <c r="L85" s="201">
        <v>11.2</v>
      </c>
      <c r="M85" s="201">
        <v>0.97</v>
      </c>
      <c r="N85" s="201">
        <v>1.24</v>
      </c>
      <c r="O85" s="201">
        <v>0</v>
      </c>
      <c r="P85" s="201">
        <v>1.39</v>
      </c>
      <c r="Q85" s="201">
        <v>0.23</v>
      </c>
      <c r="R85" s="201">
        <v>0.44</v>
      </c>
      <c r="S85" s="201">
        <v>0.28000000000000003</v>
      </c>
      <c r="T85" s="201">
        <v>0</v>
      </c>
      <c r="U85" s="201">
        <v>2.17</v>
      </c>
      <c r="V85" s="201">
        <v>0.22</v>
      </c>
      <c r="W85" s="201">
        <v>1.03</v>
      </c>
      <c r="X85" s="201">
        <v>3.62</v>
      </c>
      <c r="Y85" s="201">
        <v>0</v>
      </c>
      <c r="Z85" s="201">
        <v>2.65</v>
      </c>
      <c r="AA85" s="201">
        <v>0.94</v>
      </c>
      <c r="AB85" s="201">
        <v>0</v>
      </c>
      <c r="AC85" s="201">
        <v>1.1299999999999999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19.64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12.08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17.489999999999998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1.39</v>
      </c>
      <c r="Q86" s="201">
        <v>0.23</v>
      </c>
      <c r="R86" s="201">
        <v>0.44</v>
      </c>
      <c r="S86" s="201">
        <v>0.28000000000000003</v>
      </c>
      <c r="T86" s="201">
        <v>0</v>
      </c>
      <c r="U86" s="201">
        <v>2.17</v>
      </c>
      <c r="V86" s="201">
        <v>0.22</v>
      </c>
      <c r="W86" s="201">
        <v>1.03</v>
      </c>
      <c r="X86" s="201">
        <v>3.62</v>
      </c>
      <c r="Y86" s="201">
        <v>0</v>
      </c>
      <c r="Z86" s="201">
        <v>2.65</v>
      </c>
      <c r="AA86" s="201">
        <v>0.94</v>
      </c>
      <c r="AB86" s="201">
        <v>0</v>
      </c>
      <c r="AC86" s="201">
        <v>1.1299999999999999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19.64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12.24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17.489999999999998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3.28</v>
      </c>
      <c r="Q87" s="201">
        <v>0.23</v>
      </c>
      <c r="R87" s="201">
        <v>0.44</v>
      </c>
      <c r="S87" s="201">
        <v>0.28000000000000003</v>
      </c>
      <c r="T87" s="201">
        <v>0</v>
      </c>
      <c r="U87" s="201">
        <v>2.17</v>
      </c>
      <c r="V87" s="201">
        <v>0.22</v>
      </c>
      <c r="W87" s="201">
        <v>1.03</v>
      </c>
      <c r="X87" s="201">
        <v>3.62</v>
      </c>
      <c r="Y87" s="201">
        <v>0</v>
      </c>
      <c r="Z87" s="201">
        <v>2.65</v>
      </c>
      <c r="AA87" s="201">
        <v>0.94</v>
      </c>
      <c r="AB87" s="201">
        <v>0</v>
      </c>
      <c r="AC87" s="201">
        <v>0.82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27.89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12.24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17.489999999999998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3.28</v>
      </c>
      <c r="Q88" s="201">
        <v>0.23</v>
      </c>
      <c r="R88" s="201">
        <v>0.44</v>
      </c>
      <c r="S88" s="201">
        <v>0.28000000000000003</v>
      </c>
      <c r="T88" s="201">
        <v>0</v>
      </c>
      <c r="U88" s="201">
        <v>2.17</v>
      </c>
      <c r="V88" s="201">
        <v>0.22</v>
      </c>
      <c r="W88" s="201">
        <v>1.03</v>
      </c>
      <c r="X88" s="201">
        <v>3.62</v>
      </c>
      <c r="Y88" s="201">
        <v>0</v>
      </c>
      <c r="Z88" s="201">
        <v>2.65</v>
      </c>
      <c r="AA88" s="201">
        <v>0.94</v>
      </c>
      <c r="AB88" s="201">
        <v>0</v>
      </c>
      <c r="AC88" s="201">
        <v>0.82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27.89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5.36</v>
      </c>
      <c r="E89" s="201">
        <v>0</v>
      </c>
      <c r="F89" s="201">
        <v>0</v>
      </c>
      <c r="G89" s="201">
        <v>7.57</v>
      </c>
      <c r="H89" s="201">
        <v>0</v>
      </c>
      <c r="I89" s="201">
        <v>0</v>
      </c>
      <c r="J89" s="201">
        <v>0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1.89</v>
      </c>
      <c r="Q89" s="201">
        <v>0.23</v>
      </c>
      <c r="R89" s="201">
        <v>0.44</v>
      </c>
      <c r="S89" s="201">
        <v>0.28000000000000003</v>
      </c>
      <c r="T89" s="201">
        <v>0</v>
      </c>
      <c r="U89" s="201">
        <v>2.17</v>
      </c>
      <c r="V89" s="201">
        <v>0.22</v>
      </c>
      <c r="W89" s="201">
        <v>1.03</v>
      </c>
      <c r="X89" s="201">
        <v>3.62</v>
      </c>
      <c r="Y89" s="201">
        <v>0</v>
      </c>
      <c r="Z89" s="201">
        <v>2.65</v>
      </c>
      <c r="AA89" s="201">
        <v>0.94</v>
      </c>
      <c r="AB89" s="201">
        <v>0</v>
      </c>
      <c r="AC89" s="201">
        <v>0.82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2.1800000000000002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-2.37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1.89</v>
      </c>
      <c r="Q90" s="201">
        <v>0.23</v>
      </c>
      <c r="R90" s="201">
        <v>0.44</v>
      </c>
      <c r="S90" s="201">
        <v>0.28000000000000003</v>
      </c>
      <c r="T90" s="201">
        <v>0</v>
      </c>
      <c r="U90" s="201">
        <v>2.17</v>
      </c>
      <c r="V90" s="201">
        <v>0.22</v>
      </c>
      <c r="W90" s="201">
        <v>1.03</v>
      </c>
      <c r="X90" s="201">
        <v>3.62</v>
      </c>
      <c r="Y90" s="201">
        <v>0</v>
      </c>
      <c r="Z90" s="201">
        <v>2.65</v>
      </c>
      <c r="AA90" s="201">
        <v>0.94</v>
      </c>
      <c r="AB90" s="201">
        <v>0</v>
      </c>
      <c r="AC90" s="201">
        <v>0.82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2.1800000000000002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-57.75</v>
      </c>
      <c r="E91" s="201">
        <v>0</v>
      </c>
      <c r="F91" s="201">
        <v>0</v>
      </c>
      <c r="G91" s="201">
        <v>-99.5</v>
      </c>
      <c r="H91" s="201">
        <v>0</v>
      </c>
      <c r="I91" s="201">
        <v>0</v>
      </c>
      <c r="J91" s="201">
        <v>-2.37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1.89</v>
      </c>
      <c r="Q91" s="201">
        <v>0.23</v>
      </c>
      <c r="R91" s="201">
        <v>0.44</v>
      </c>
      <c r="S91" s="201">
        <v>0.28000000000000003</v>
      </c>
      <c r="T91" s="201">
        <v>0</v>
      </c>
      <c r="U91" s="201">
        <v>2.17</v>
      </c>
      <c r="V91" s="201">
        <v>0.22</v>
      </c>
      <c r="W91" s="201">
        <v>1.03</v>
      </c>
      <c r="X91" s="201">
        <v>3.62</v>
      </c>
      <c r="Y91" s="201">
        <v>0</v>
      </c>
      <c r="Z91" s="201">
        <v>2.65</v>
      </c>
      <c r="AA91" s="201">
        <v>0.94</v>
      </c>
      <c r="AB91" s="201">
        <v>0</v>
      </c>
      <c r="AC91" s="201">
        <v>0.82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2.1800000000000002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-96.39</v>
      </c>
      <c r="E92" s="201">
        <v>0</v>
      </c>
      <c r="F92" s="201">
        <v>0</v>
      </c>
      <c r="G92" s="201">
        <v>-158.66</v>
      </c>
      <c r="H92" s="201">
        <v>0</v>
      </c>
      <c r="I92" s="201">
        <v>0</v>
      </c>
      <c r="J92" s="201">
        <v>-2.37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1.89</v>
      </c>
      <c r="Q92" s="201">
        <v>0.23</v>
      </c>
      <c r="R92" s="201">
        <v>0.44</v>
      </c>
      <c r="S92" s="201">
        <v>0.28000000000000003</v>
      </c>
      <c r="T92" s="201">
        <v>0</v>
      </c>
      <c r="U92" s="201">
        <v>2.17</v>
      </c>
      <c r="V92" s="201">
        <v>0.22</v>
      </c>
      <c r="W92" s="201">
        <v>1.03</v>
      </c>
      <c r="X92" s="201">
        <v>3.62</v>
      </c>
      <c r="Y92" s="201">
        <v>0</v>
      </c>
      <c r="Z92" s="201">
        <v>2.65</v>
      </c>
      <c r="AA92" s="201">
        <v>0.94</v>
      </c>
      <c r="AB92" s="201">
        <v>0</v>
      </c>
      <c r="AC92" s="201">
        <v>0.82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2.1800000000000002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-120.34</v>
      </c>
      <c r="E93" s="201">
        <v>0</v>
      </c>
      <c r="F93" s="201">
        <v>0</v>
      </c>
      <c r="G93" s="201">
        <v>-142.02000000000001</v>
      </c>
      <c r="H93" s="201">
        <v>0</v>
      </c>
      <c r="I93" s="201">
        <v>0</v>
      </c>
      <c r="J93" s="201">
        <v>0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1.89</v>
      </c>
      <c r="Q93" s="201">
        <v>0.23</v>
      </c>
      <c r="R93" s="201">
        <v>0.44</v>
      </c>
      <c r="S93" s="201">
        <v>0.28000000000000003</v>
      </c>
      <c r="T93" s="201">
        <v>0</v>
      </c>
      <c r="U93" s="201">
        <v>2.17</v>
      </c>
      <c r="V93" s="201">
        <v>0.22</v>
      </c>
      <c r="W93" s="201">
        <v>1.03</v>
      </c>
      <c r="X93" s="201">
        <v>3.62</v>
      </c>
      <c r="Y93" s="201">
        <v>0</v>
      </c>
      <c r="Z93" s="201">
        <v>2.65</v>
      </c>
      <c r="AA93" s="201">
        <v>0.94</v>
      </c>
      <c r="AB93" s="201">
        <v>0</v>
      </c>
      <c r="AC93" s="201">
        <v>0.82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2.1800000000000002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-159.02000000000001</v>
      </c>
      <c r="E94" s="201">
        <v>0</v>
      </c>
      <c r="F94" s="201">
        <v>0</v>
      </c>
      <c r="G94" s="201">
        <v>-142.02000000000001</v>
      </c>
      <c r="H94" s="201">
        <v>0</v>
      </c>
      <c r="I94" s="201">
        <v>0</v>
      </c>
      <c r="J94" s="201">
        <v>0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1.89</v>
      </c>
      <c r="Q94" s="201">
        <v>0.23</v>
      </c>
      <c r="R94" s="201">
        <v>0.44</v>
      </c>
      <c r="S94" s="201">
        <v>0.28000000000000003</v>
      </c>
      <c r="T94" s="201">
        <v>0</v>
      </c>
      <c r="U94" s="201">
        <v>2.17</v>
      </c>
      <c r="V94" s="201">
        <v>0.22</v>
      </c>
      <c r="W94" s="201">
        <v>1.03</v>
      </c>
      <c r="X94" s="201">
        <v>3.62</v>
      </c>
      <c r="Y94" s="201">
        <v>0</v>
      </c>
      <c r="Z94" s="201">
        <v>2.65</v>
      </c>
      <c r="AA94" s="201">
        <v>0.94</v>
      </c>
      <c r="AB94" s="201">
        <v>0</v>
      </c>
      <c r="AC94" s="201">
        <v>0.82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2.1800000000000002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-160.76</v>
      </c>
      <c r="E95" s="201">
        <v>0</v>
      </c>
      <c r="F95" s="201">
        <v>0</v>
      </c>
      <c r="G95" s="201">
        <v>-142.02000000000001</v>
      </c>
      <c r="H95" s="201">
        <v>0</v>
      </c>
      <c r="I95" s="201">
        <v>0</v>
      </c>
      <c r="J95" s="201">
        <v>0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1.89</v>
      </c>
      <c r="Q95" s="201">
        <v>0.23</v>
      </c>
      <c r="R95" s="201">
        <v>0.44</v>
      </c>
      <c r="S95" s="201">
        <v>0.28000000000000003</v>
      </c>
      <c r="T95" s="201">
        <v>0</v>
      </c>
      <c r="U95" s="201">
        <v>2.17</v>
      </c>
      <c r="V95" s="201">
        <v>0.22</v>
      </c>
      <c r="W95" s="201">
        <v>1.03</v>
      </c>
      <c r="X95" s="201">
        <v>3.62</v>
      </c>
      <c r="Y95" s="201">
        <v>0</v>
      </c>
      <c r="Z95" s="201">
        <v>2.65</v>
      </c>
      <c r="AA95" s="201">
        <v>0.94</v>
      </c>
      <c r="AB95" s="201">
        <v>0</v>
      </c>
      <c r="AC95" s="201">
        <v>0.5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2.1800000000000002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-160.76</v>
      </c>
      <c r="E96" s="201">
        <v>0</v>
      </c>
      <c r="F96" s="201">
        <v>0</v>
      </c>
      <c r="G96" s="201">
        <v>-142.02000000000001</v>
      </c>
      <c r="H96" s="201">
        <v>0</v>
      </c>
      <c r="I96" s="201">
        <v>0</v>
      </c>
      <c r="J96" s="201">
        <v>0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1.89</v>
      </c>
      <c r="Q96" s="201">
        <v>0.23</v>
      </c>
      <c r="R96" s="201">
        <v>0.44</v>
      </c>
      <c r="S96" s="201">
        <v>0.28000000000000003</v>
      </c>
      <c r="T96" s="201">
        <v>0</v>
      </c>
      <c r="U96" s="201">
        <v>2.17</v>
      </c>
      <c r="V96" s="201">
        <v>0.22</v>
      </c>
      <c r="W96" s="201">
        <v>1.03</v>
      </c>
      <c r="X96" s="201">
        <v>3.62</v>
      </c>
      <c r="Y96" s="201">
        <v>0</v>
      </c>
      <c r="Z96" s="201">
        <v>2.65</v>
      </c>
      <c r="AA96" s="201">
        <v>0.94</v>
      </c>
      <c r="AB96" s="201">
        <v>0</v>
      </c>
      <c r="AC96" s="201">
        <v>0.5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2.1800000000000002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-160.76</v>
      </c>
      <c r="E97" s="201">
        <v>0</v>
      </c>
      <c r="F97" s="201">
        <v>0</v>
      </c>
      <c r="G97" s="201">
        <v>-167.22</v>
      </c>
      <c r="H97" s="201">
        <v>0</v>
      </c>
      <c r="I97" s="201">
        <v>0</v>
      </c>
      <c r="J97" s="201">
        <v>0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1.89</v>
      </c>
      <c r="Q97" s="201">
        <v>0.23</v>
      </c>
      <c r="R97" s="201">
        <v>0.44</v>
      </c>
      <c r="S97" s="201">
        <v>0.28000000000000003</v>
      </c>
      <c r="T97" s="201">
        <v>0</v>
      </c>
      <c r="U97" s="201">
        <v>2.17</v>
      </c>
      <c r="V97" s="201">
        <v>0.22</v>
      </c>
      <c r="W97" s="201">
        <v>1.03</v>
      </c>
      <c r="X97" s="201">
        <v>3.62</v>
      </c>
      <c r="Y97" s="201">
        <v>0</v>
      </c>
      <c r="Z97" s="201">
        <v>2.65</v>
      </c>
      <c r="AA97" s="201">
        <v>0.94</v>
      </c>
      <c r="AB97" s="201">
        <v>0</v>
      </c>
      <c r="AC97" s="201">
        <v>0.5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2.1800000000000002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-160.76</v>
      </c>
      <c r="E98" s="201">
        <v>0</v>
      </c>
      <c r="F98" s="201">
        <v>0</v>
      </c>
      <c r="G98" s="201">
        <v>-167.22</v>
      </c>
      <c r="H98" s="201">
        <v>0</v>
      </c>
      <c r="I98" s="201">
        <v>0</v>
      </c>
      <c r="J98" s="201">
        <v>0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1.89</v>
      </c>
      <c r="Q98" s="201">
        <v>0.23</v>
      </c>
      <c r="R98" s="201">
        <v>0.44</v>
      </c>
      <c r="S98" s="201">
        <v>0.28000000000000003</v>
      </c>
      <c r="T98" s="201">
        <v>0</v>
      </c>
      <c r="U98" s="201">
        <v>2.17</v>
      </c>
      <c r="V98" s="201">
        <v>0.22</v>
      </c>
      <c r="W98" s="201">
        <v>1.03</v>
      </c>
      <c r="X98" s="201">
        <v>3.62</v>
      </c>
      <c r="Y98" s="201">
        <v>0</v>
      </c>
      <c r="Z98" s="201">
        <v>2.65</v>
      </c>
      <c r="AA98" s="201">
        <v>0.94</v>
      </c>
      <c r="AB98" s="201">
        <v>0</v>
      </c>
      <c r="AC98" s="201">
        <v>0.5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2.1800000000000002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-1.6032499999999828E-2</v>
      </c>
      <c r="E99">
        <f t="shared" si="0"/>
        <v>0</v>
      </c>
      <c r="F99">
        <f t="shared" si="0"/>
        <v>0</v>
      </c>
      <c r="G99">
        <f t="shared" si="0"/>
        <v>0.10678249999999997</v>
      </c>
      <c r="H99">
        <f t="shared" si="0"/>
        <v>0</v>
      </c>
      <c r="I99">
        <f t="shared" si="0"/>
        <v>0</v>
      </c>
      <c r="J99">
        <f t="shared" si="0"/>
        <v>0.36854249999999983</v>
      </c>
      <c r="K99">
        <f t="shared" si="0"/>
        <v>3.4139999999999941E-2</v>
      </c>
      <c r="L99">
        <f t="shared" si="0"/>
        <v>2.4390800000000032</v>
      </c>
      <c r="M99">
        <f t="shared" si="0"/>
        <v>2.3279999999999981E-2</v>
      </c>
      <c r="N99">
        <f t="shared" si="0"/>
        <v>2.9759999999999953E-2</v>
      </c>
      <c r="O99">
        <f t="shared" si="0"/>
        <v>0</v>
      </c>
      <c r="P99">
        <f t="shared" si="0"/>
        <v>4.126749999999995E-2</v>
      </c>
      <c r="Q99">
        <f t="shared" si="0"/>
        <v>2.4482500000000046E-2</v>
      </c>
      <c r="R99">
        <f t="shared" si="0"/>
        <v>4.7439999999999968E-2</v>
      </c>
      <c r="S99">
        <f t="shared" si="0"/>
        <v>2.9635000000000009E-2</v>
      </c>
      <c r="T99">
        <f t="shared" si="0"/>
        <v>0</v>
      </c>
      <c r="U99">
        <f t="shared" si="0"/>
        <v>5.1912499999999868E-2</v>
      </c>
      <c r="V99">
        <f t="shared" si="0"/>
        <v>1.9822499999999989E-2</v>
      </c>
      <c r="W99">
        <f t="shared" si="0"/>
        <v>2.9805000000000019E-2</v>
      </c>
      <c r="X99">
        <f t="shared" si="0"/>
        <v>0.10434000000000006</v>
      </c>
      <c r="Y99">
        <f t="shared" si="0"/>
        <v>0</v>
      </c>
      <c r="Z99">
        <f t="shared" si="0"/>
        <v>0.32394250000000069</v>
      </c>
      <c r="AA99">
        <f t="shared" si="0"/>
        <v>8.2464999999999969E-2</v>
      </c>
      <c r="AB99">
        <f t="shared" si="0"/>
        <v>0</v>
      </c>
      <c r="AC99">
        <f t="shared" si="0"/>
        <v>1.8534999999999999E-2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3.7674999999999993E-2</v>
      </c>
      <c r="AH99">
        <f t="shared" si="0"/>
        <v>-5.0000000000000004E-6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1.4411100000000037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-10</v>
      </c>
      <c r="D8" s="82">
        <v>0</v>
      </c>
      <c r="E8" s="82">
        <v>0</v>
      </c>
      <c r="F8" s="82">
        <v>0</v>
      </c>
      <c r="G8" s="82">
        <v>-10</v>
      </c>
      <c r="H8" s="76"/>
      <c r="I8" s="31">
        <v>6</v>
      </c>
      <c r="J8" s="82">
        <v>10</v>
      </c>
      <c r="K8" s="82">
        <v>0</v>
      </c>
      <c r="L8" s="82">
        <v>0</v>
      </c>
      <c r="M8" s="82">
        <v>0</v>
      </c>
      <c r="N8" s="82">
        <v>10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10</v>
      </c>
      <c r="DG8" s="81">
        <f t="shared" si="32"/>
        <v>-10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-25</v>
      </c>
      <c r="D9" s="82">
        <v>0</v>
      </c>
      <c r="E9" s="82">
        <v>0</v>
      </c>
      <c r="F9" s="82">
        <v>0</v>
      </c>
      <c r="G9" s="82">
        <v>-25</v>
      </c>
      <c r="H9" s="76"/>
      <c r="I9" s="31">
        <v>7</v>
      </c>
      <c r="J9" s="82">
        <v>25</v>
      </c>
      <c r="K9" s="82">
        <v>0</v>
      </c>
      <c r="L9" s="82">
        <v>0</v>
      </c>
      <c r="M9" s="82">
        <v>0</v>
      </c>
      <c r="N9" s="82">
        <v>25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-25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250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250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25</v>
      </c>
      <c r="DG9" s="81">
        <f t="shared" si="32"/>
        <v>-25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-35</v>
      </c>
      <c r="D10" s="82">
        <v>0</v>
      </c>
      <c r="E10" s="82">
        <v>0</v>
      </c>
      <c r="F10" s="82">
        <v>0</v>
      </c>
      <c r="G10" s="82">
        <v>-35</v>
      </c>
      <c r="H10" s="76"/>
      <c r="I10" s="31">
        <v>8</v>
      </c>
      <c r="J10" s="82">
        <v>35</v>
      </c>
      <c r="K10" s="82">
        <v>0</v>
      </c>
      <c r="L10" s="82">
        <v>0</v>
      </c>
      <c r="M10" s="82">
        <v>0</v>
      </c>
      <c r="N10" s="82">
        <v>35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35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-35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350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350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35</v>
      </c>
      <c r="DG10" s="81">
        <f t="shared" si="32"/>
        <v>-35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-15</v>
      </c>
      <c r="D11" s="82">
        <v>0</v>
      </c>
      <c r="E11" s="82">
        <v>0</v>
      </c>
      <c r="F11" s="82">
        <v>0</v>
      </c>
      <c r="G11" s="82">
        <v>-15</v>
      </c>
      <c r="H11" s="76"/>
      <c r="I11" s="31">
        <v>9</v>
      </c>
      <c r="J11" s="82">
        <v>15</v>
      </c>
      <c r="K11" s="82">
        <v>0</v>
      </c>
      <c r="L11" s="82">
        <v>0</v>
      </c>
      <c r="M11" s="82">
        <v>0</v>
      </c>
      <c r="N11" s="82">
        <v>15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15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-15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150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150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15</v>
      </c>
      <c r="DG11" s="81">
        <f t="shared" si="32"/>
        <v>-15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-30</v>
      </c>
      <c r="D12" s="82">
        <v>0</v>
      </c>
      <c r="E12" s="82">
        <v>0</v>
      </c>
      <c r="F12" s="82">
        <v>0</v>
      </c>
      <c r="G12" s="82">
        <v>-30</v>
      </c>
      <c r="H12" s="76"/>
      <c r="I12" s="31">
        <v>10</v>
      </c>
      <c r="J12" s="82">
        <v>30</v>
      </c>
      <c r="K12" s="82">
        <v>0</v>
      </c>
      <c r="L12" s="82">
        <v>0</v>
      </c>
      <c r="M12" s="82">
        <v>0</v>
      </c>
      <c r="N12" s="82">
        <v>30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-30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300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30</v>
      </c>
      <c r="DG12" s="81">
        <f t="shared" si="32"/>
        <v>-30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-35</v>
      </c>
      <c r="D13" s="82">
        <v>0</v>
      </c>
      <c r="E13" s="82">
        <v>0</v>
      </c>
      <c r="F13" s="82">
        <v>0</v>
      </c>
      <c r="G13" s="82">
        <v>-35</v>
      </c>
      <c r="H13" s="76"/>
      <c r="I13" s="31">
        <v>11</v>
      </c>
      <c r="J13" s="82">
        <v>35</v>
      </c>
      <c r="K13" s="82">
        <v>0</v>
      </c>
      <c r="L13" s="82">
        <v>0</v>
      </c>
      <c r="M13" s="82">
        <v>0</v>
      </c>
      <c r="N13" s="82">
        <v>35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35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-35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350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350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35</v>
      </c>
      <c r="DG13" s="81">
        <f t="shared" si="32"/>
        <v>-35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-55</v>
      </c>
      <c r="D14" s="82">
        <v>0</v>
      </c>
      <c r="E14" s="82">
        <v>0</v>
      </c>
      <c r="F14" s="82">
        <v>0</v>
      </c>
      <c r="G14" s="82">
        <v>-55</v>
      </c>
      <c r="H14" s="76"/>
      <c r="I14" s="31">
        <v>12</v>
      </c>
      <c r="J14" s="82">
        <v>55</v>
      </c>
      <c r="K14" s="82">
        <v>0</v>
      </c>
      <c r="L14" s="82">
        <v>0</v>
      </c>
      <c r="M14" s="82">
        <v>0</v>
      </c>
      <c r="N14" s="82">
        <v>55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55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-55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550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550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55</v>
      </c>
      <c r="DG14" s="81">
        <f t="shared" si="32"/>
        <v>-55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-75</v>
      </c>
      <c r="D15" s="82">
        <v>0</v>
      </c>
      <c r="E15" s="82">
        <v>0</v>
      </c>
      <c r="F15" s="82">
        <v>0</v>
      </c>
      <c r="G15" s="82">
        <v>-75</v>
      </c>
      <c r="H15" s="76"/>
      <c r="I15" s="31">
        <v>13</v>
      </c>
      <c r="J15" s="82">
        <v>75</v>
      </c>
      <c r="K15" s="82">
        <v>0</v>
      </c>
      <c r="L15" s="82">
        <v>0</v>
      </c>
      <c r="M15" s="82">
        <v>0</v>
      </c>
      <c r="N15" s="82">
        <v>75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75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-75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750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750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75</v>
      </c>
      <c r="DG15" s="81">
        <f t="shared" si="32"/>
        <v>-75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-90</v>
      </c>
      <c r="D16" s="82">
        <v>0</v>
      </c>
      <c r="E16" s="82">
        <v>0</v>
      </c>
      <c r="F16" s="82">
        <v>0</v>
      </c>
      <c r="G16" s="82">
        <v>-90</v>
      </c>
      <c r="H16" s="76"/>
      <c r="I16" s="31">
        <v>14</v>
      </c>
      <c r="J16" s="82">
        <v>90</v>
      </c>
      <c r="K16" s="82">
        <v>0</v>
      </c>
      <c r="L16" s="82">
        <v>0</v>
      </c>
      <c r="M16" s="82">
        <v>0</v>
      </c>
      <c r="N16" s="82">
        <v>90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90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-90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900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900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90</v>
      </c>
      <c r="DG16" s="81">
        <f t="shared" si="32"/>
        <v>-90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-105</v>
      </c>
      <c r="D17" s="82">
        <v>0</v>
      </c>
      <c r="E17" s="82">
        <v>0</v>
      </c>
      <c r="F17" s="82">
        <v>0</v>
      </c>
      <c r="G17" s="82">
        <v>-105</v>
      </c>
      <c r="H17" s="76"/>
      <c r="I17" s="31">
        <v>15</v>
      </c>
      <c r="J17" s="82">
        <v>105</v>
      </c>
      <c r="K17" s="82">
        <v>0</v>
      </c>
      <c r="L17" s="82">
        <v>0</v>
      </c>
      <c r="M17" s="82">
        <v>0</v>
      </c>
      <c r="N17" s="82">
        <v>105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105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-105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1050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1050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105</v>
      </c>
      <c r="DG17" s="81">
        <f t="shared" si="32"/>
        <v>-105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-80</v>
      </c>
      <c r="D18" s="82">
        <v>0</v>
      </c>
      <c r="E18" s="82">
        <v>0</v>
      </c>
      <c r="F18" s="82">
        <v>0</v>
      </c>
      <c r="G18" s="82">
        <v>-80</v>
      </c>
      <c r="H18" s="76"/>
      <c r="I18" s="31">
        <v>16</v>
      </c>
      <c r="J18" s="82">
        <v>80</v>
      </c>
      <c r="K18" s="82">
        <v>0</v>
      </c>
      <c r="L18" s="82">
        <v>0</v>
      </c>
      <c r="M18" s="82">
        <v>0</v>
      </c>
      <c r="N18" s="82">
        <v>80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80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-80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800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800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80</v>
      </c>
      <c r="DG18" s="81">
        <f t="shared" si="32"/>
        <v>-80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-50</v>
      </c>
      <c r="D19" s="82">
        <v>0</v>
      </c>
      <c r="E19" s="82">
        <v>0</v>
      </c>
      <c r="F19" s="82">
        <v>0</v>
      </c>
      <c r="G19" s="82">
        <v>-50</v>
      </c>
      <c r="H19" s="76"/>
      <c r="I19" s="31">
        <v>17</v>
      </c>
      <c r="J19" s="82">
        <v>50</v>
      </c>
      <c r="K19" s="82">
        <v>0</v>
      </c>
      <c r="L19" s="82">
        <v>0</v>
      </c>
      <c r="M19" s="82">
        <v>0</v>
      </c>
      <c r="N19" s="82">
        <v>50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50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-50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500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500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50</v>
      </c>
      <c r="DG19" s="81">
        <f t="shared" si="32"/>
        <v>-50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-6</v>
      </c>
      <c r="D20" s="82">
        <v>0</v>
      </c>
      <c r="E20" s="82">
        <v>0</v>
      </c>
      <c r="F20" s="82">
        <v>0</v>
      </c>
      <c r="G20" s="82">
        <v>-6</v>
      </c>
      <c r="H20" s="76"/>
      <c r="I20" s="31">
        <v>18</v>
      </c>
      <c r="J20" s="82">
        <v>6</v>
      </c>
      <c r="K20" s="82">
        <v>0</v>
      </c>
      <c r="L20" s="82">
        <v>0</v>
      </c>
      <c r="M20" s="82">
        <v>0</v>
      </c>
      <c r="N20" s="82">
        <v>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60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60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6</v>
      </c>
      <c r="DG20" s="81">
        <f t="shared" si="32"/>
        <v>-6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-30</v>
      </c>
      <c r="D93" s="82">
        <v>0</v>
      </c>
      <c r="E93" s="82">
        <v>0</v>
      </c>
      <c r="F93" s="82">
        <v>0</v>
      </c>
      <c r="G93" s="82">
        <v>-30</v>
      </c>
      <c r="H93" s="76"/>
      <c r="I93" s="31">
        <v>91</v>
      </c>
      <c r="J93" s="82">
        <v>30</v>
      </c>
      <c r="K93" s="82">
        <v>0</v>
      </c>
      <c r="L93" s="82">
        <v>0</v>
      </c>
      <c r="M93" s="82">
        <v>0</v>
      </c>
      <c r="N93" s="82">
        <v>30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30</v>
      </c>
      <c r="DG93" s="81">
        <f t="shared" si="60"/>
        <v>-30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0.16025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-0.16025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0.16025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0.16025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0.16025</v>
      </c>
      <c r="DG99" s="81">
        <f t="shared" si="60"/>
        <v>-0.16025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664.72000500000001</v>
      </c>
      <c r="I3" s="177">
        <f ca="1">INDIRECT("BRPL_EOD!" &amp; $V$3 &amp; X3)</f>
        <v>494.42</v>
      </c>
      <c r="J3" s="175">
        <f ca="1">INDIRECT("BYPL_EOD!" &amp; $V$3 &amp; X3)</f>
        <v>158.47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664.71999999999991</v>
      </c>
      <c r="N3" s="174">
        <f ca="1">INDIRECT("BRPL_ISGS_exbus!" &amp; $V$3 &amp; X3)</f>
        <v>494.42000371900957</v>
      </c>
      <c r="O3" s="175">
        <f ca="1">INDIRECT("BYPL_ISGS_exbus!" &amp; $V$3 &amp; X3)</f>
        <v>158.47000119200567</v>
      </c>
      <c r="P3" s="175">
        <f ca="1">INDIRECT("TPDDL_ISGS_exbus!" &amp; $V$3 &amp; X3)</f>
        <v>9.040000067998557</v>
      </c>
      <c r="Q3" s="175">
        <f ca="1">INDIRECT("NDMC_ISGS_exbus!" &amp; $V$3 &amp; X3)</f>
        <v>2.7900000209862803</v>
      </c>
      <c r="R3" s="176">
        <f ca="1">SUM(N3:Q3)</f>
        <v>664.72000500000013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664.72000500000001</v>
      </c>
      <c r="I4" s="182">
        <f t="shared" ref="I4:I67" ca="1" si="5">INDIRECT("BRPL_EOD!" &amp; $V$3 &amp; X4)</f>
        <v>494.42</v>
      </c>
      <c r="J4" s="179">
        <f t="shared" ref="J4:J67" ca="1" si="6">INDIRECT("BYPL_EOD!" &amp; $V$3 &amp; X4)</f>
        <v>158.47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664.71999999999991</v>
      </c>
      <c r="N4" s="178">
        <f t="shared" ref="N4:N67" ca="1" si="10">INDIRECT("BRPL_ISGS_exbus!" &amp; $V$3 &amp; X4)</f>
        <v>494.42000371900957</v>
      </c>
      <c r="O4" s="179">
        <f t="shared" ref="O4:O67" ca="1" si="11">INDIRECT("BYPL_ISGS_exbus!" &amp; $V$3 &amp; X4)</f>
        <v>158.47000119200567</v>
      </c>
      <c r="P4" s="179">
        <f t="shared" ref="P4:P67" ca="1" si="12">INDIRECT("TPDDL_ISGS_exbus!" &amp; $V$3 &amp; X4)</f>
        <v>9.040000067998557</v>
      </c>
      <c r="Q4" s="179">
        <f t="shared" ref="Q4:Q67" ca="1" si="13">INDIRECT("NDMC_ISGS_exbus!" &amp; $V$3 &amp; X4)</f>
        <v>2.7900000209862803</v>
      </c>
      <c r="R4" s="180">
        <f t="shared" ref="R4:R67" ca="1" si="14">SUM(N4:Q4)</f>
        <v>664.72000500000013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664.72000500000001</v>
      </c>
      <c r="I5" s="182">
        <f t="shared" ca="1" si="5"/>
        <v>494.42</v>
      </c>
      <c r="J5" s="179">
        <f t="shared" ca="1" si="6"/>
        <v>158.47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664.71999999999991</v>
      </c>
      <c r="N5" s="178">
        <f t="shared" ca="1" si="10"/>
        <v>494.42000371900957</v>
      </c>
      <c r="O5" s="179">
        <f t="shared" ca="1" si="11"/>
        <v>158.47000119200567</v>
      </c>
      <c r="P5" s="179">
        <f t="shared" ca="1" si="12"/>
        <v>9.040000067998557</v>
      </c>
      <c r="Q5" s="179">
        <f t="shared" ca="1" si="13"/>
        <v>2.7900000209862803</v>
      </c>
      <c r="R5" s="180">
        <f t="shared" ca="1" si="14"/>
        <v>664.72000500000013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664.72000500000001</v>
      </c>
      <c r="I6" s="182">
        <f t="shared" ca="1" si="5"/>
        <v>494.42</v>
      </c>
      <c r="J6" s="179">
        <f t="shared" ca="1" si="6"/>
        <v>158.47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664.71999999999991</v>
      </c>
      <c r="N6" s="178">
        <f t="shared" ca="1" si="10"/>
        <v>494.42000371900957</v>
      </c>
      <c r="O6" s="179">
        <f t="shared" ca="1" si="11"/>
        <v>158.47000119200567</v>
      </c>
      <c r="P6" s="179">
        <f t="shared" ca="1" si="12"/>
        <v>9.040000067998557</v>
      </c>
      <c r="Q6" s="179">
        <f t="shared" ca="1" si="13"/>
        <v>2.7900000209862803</v>
      </c>
      <c r="R6" s="180">
        <f t="shared" ca="1" si="14"/>
        <v>664.72000500000013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664.72000500000001</v>
      </c>
      <c r="I7" s="182">
        <f t="shared" ca="1" si="5"/>
        <v>494.42</v>
      </c>
      <c r="J7" s="179">
        <f t="shared" ca="1" si="6"/>
        <v>158.47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664.71999999999991</v>
      </c>
      <c r="N7" s="178">
        <f t="shared" ca="1" si="10"/>
        <v>494.42000371900957</v>
      </c>
      <c r="O7" s="179">
        <f t="shared" ca="1" si="11"/>
        <v>158.47000119200567</v>
      </c>
      <c r="P7" s="179">
        <f t="shared" ca="1" si="12"/>
        <v>9.040000067998557</v>
      </c>
      <c r="Q7" s="179">
        <f t="shared" ca="1" si="13"/>
        <v>2.7900000209862803</v>
      </c>
      <c r="R7" s="180">
        <f t="shared" ca="1" si="14"/>
        <v>664.72000500000013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664.72000500000001</v>
      </c>
      <c r="I8" s="182">
        <f t="shared" ca="1" si="5"/>
        <v>494.42</v>
      </c>
      <c r="J8" s="179">
        <f t="shared" ca="1" si="6"/>
        <v>158.47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664.71999999999991</v>
      </c>
      <c r="N8" s="178">
        <f t="shared" ca="1" si="10"/>
        <v>494.42000371900957</v>
      </c>
      <c r="O8" s="179">
        <f t="shared" ca="1" si="11"/>
        <v>158.47000119200567</v>
      </c>
      <c r="P8" s="179">
        <f t="shared" ca="1" si="12"/>
        <v>9.040000067998557</v>
      </c>
      <c r="Q8" s="179">
        <f t="shared" ca="1" si="13"/>
        <v>2.7900000209862803</v>
      </c>
      <c r="R8" s="180">
        <f t="shared" ca="1" si="14"/>
        <v>664.72000500000013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664.72000500000001</v>
      </c>
      <c r="I9" s="182">
        <f t="shared" ca="1" si="5"/>
        <v>494.42</v>
      </c>
      <c r="J9" s="179">
        <f t="shared" ca="1" si="6"/>
        <v>158.47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664.71999999999991</v>
      </c>
      <c r="N9" s="178">
        <f t="shared" ca="1" si="10"/>
        <v>494.42000371900957</v>
      </c>
      <c r="O9" s="179">
        <f t="shared" ca="1" si="11"/>
        <v>158.47000119200567</v>
      </c>
      <c r="P9" s="179">
        <f t="shared" ca="1" si="12"/>
        <v>9.040000067998557</v>
      </c>
      <c r="Q9" s="179">
        <f t="shared" ca="1" si="13"/>
        <v>2.7900000209862803</v>
      </c>
      <c r="R9" s="180">
        <f t="shared" ca="1" si="14"/>
        <v>664.72000500000013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664.72000500000001</v>
      </c>
      <c r="I10" s="182">
        <f t="shared" ca="1" si="5"/>
        <v>494.42</v>
      </c>
      <c r="J10" s="179">
        <f t="shared" ca="1" si="6"/>
        <v>158.47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664.71999999999991</v>
      </c>
      <c r="N10" s="178">
        <f t="shared" ca="1" si="10"/>
        <v>494.42000371900957</v>
      </c>
      <c r="O10" s="179">
        <f t="shared" ca="1" si="11"/>
        <v>158.47000119200567</v>
      </c>
      <c r="P10" s="179">
        <f t="shared" ca="1" si="12"/>
        <v>9.040000067998557</v>
      </c>
      <c r="Q10" s="179">
        <f t="shared" ca="1" si="13"/>
        <v>2.7900000209862803</v>
      </c>
      <c r="R10" s="180">
        <f t="shared" ca="1" si="14"/>
        <v>664.72000500000013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664.72000500000001</v>
      </c>
      <c r="I11" s="182">
        <f t="shared" ca="1" si="5"/>
        <v>494.42</v>
      </c>
      <c r="J11" s="179">
        <f t="shared" ca="1" si="6"/>
        <v>158.47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664.71999999999991</v>
      </c>
      <c r="N11" s="178">
        <f t="shared" ca="1" si="10"/>
        <v>494.42000371900957</v>
      </c>
      <c r="O11" s="179">
        <f t="shared" ca="1" si="11"/>
        <v>158.47000119200567</v>
      </c>
      <c r="P11" s="179">
        <f t="shared" ca="1" si="12"/>
        <v>9.040000067998557</v>
      </c>
      <c r="Q11" s="179">
        <f t="shared" ca="1" si="13"/>
        <v>2.7900000209862803</v>
      </c>
      <c r="R11" s="180">
        <f t="shared" ca="1" si="14"/>
        <v>664.72000500000013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688.11594700000001</v>
      </c>
      <c r="H12" s="181">
        <f t="shared" ca="1" si="2"/>
        <v>664.72000500000001</v>
      </c>
      <c r="I12" s="182">
        <f t="shared" ca="1" si="5"/>
        <v>494.42</v>
      </c>
      <c r="J12" s="179">
        <f t="shared" ca="1" si="6"/>
        <v>158.47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664.71999999999991</v>
      </c>
      <c r="N12" s="178">
        <f t="shared" ca="1" si="10"/>
        <v>494.42000371900957</v>
      </c>
      <c r="O12" s="179">
        <f t="shared" ca="1" si="11"/>
        <v>158.47000119200567</v>
      </c>
      <c r="P12" s="179">
        <f t="shared" ca="1" si="12"/>
        <v>9.040000067998557</v>
      </c>
      <c r="Q12" s="179">
        <f t="shared" ca="1" si="13"/>
        <v>2.7900000209862803</v>
      </c>
      <c r="R12" s="180">
        <f t="shared" ca="1" si="14"/>
        <v>664.72000500000013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688.11594700000001</v>
      </c>
      <c r="H13" s="181">
        <f t="shared" ca="1" si="2"/>
        <v>664.72000500000001</v>
      </c>
      <c r="I13" s="182">
        <f t="shared" ca="1" si="5"/>
        <v>494.42</v>
      </c>
      <c r="J13" s="179">
        <f t="shared" ca="1" si="6"/>
        <v>158.47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664.71999999999991</v>
      </c>
      <c r="N13" s="178">
        <f t="shared" ca="1" si="10"/>
        <v>494.42000371900957</v>
      </c>
      <c r="O13" s="179">
        <f t="shared" ca="1" si="11"/>
        <v>158.47000119200567</v>
      </c>
      <c r="P13" s="179">
        <f t="shared" ca="1" si="12"/>
        <v>9.040000067998557</v>
      </c>
      <c r="Q13" s="179">
        <f t="shared" ca="1" si="13"/>
        <v>2.7900000209862803</v>
      </c>
      <c r="R13" s="180">
        <f t="shared" ca="1" si="14"/>
        <v>664.72000500000013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688.11594700000001</v>
      </c>
      <c r="H14" s="181">
        <f t="shared" ca="1" si="2"/>
        <v>664.72000500000001</v>
      </c>
      <c r="I14" s="182">
        <f t="shared" ca="1" si="5"/>
        <v>494.42</v>
      </c>
      <c r="J14" s="179">
        <f t="shared" ca="1" si="6"/>
        <v>158.47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664.71999999999991</v>
      </c>
      <c r="N14" s="178">
        <f t="shared" ca="1" si="10"/>
        <v>494.42000371900957</v>
      </c>
      <c r="O14" s="179">
        <f t="shared" ca="1" si="11"/>
        <v>158.47000119200567</v>
      </c>
      <c r="P14" s="179">
        <f t="shared" ca="1" si="12"/>
        <v>9.040000067998557</v>
      </c>
      <c r="Q14" s="179">
        <f t="shared" ca="1" si="13"/>
        <v>2.7900000209862803</v>
      </c>
      <c r="R14" s="180">
        <f t="shared" ca="1" si="14"/>
        <v>664.72000500000013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688.11594700000001</v>
      </c>
      <c r="H15" s="181">
        <f t="shared" ca="1" si="2"/>
        <v>664.72000500000001</v>
      </c>
      <c r="I15" s="182">
        <f t="shared" ca="1" si="5"/>
        <v>494.42</v>
      </c>
      <c r="J15" s="179">
        <f t="shared" ca="1" si="6"/>
        <v>158.47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664.71999999999991</v>
      </c>
      <c r="N15" s="178">
        <f t="shared" ca="1" si="10"/>
        <v>494.42000371900957</v>
      </c>
      <c r="O15" s="179">
        <f t="shared" ca="1" si="11"/>
        <v>158.47000119200567</v>
      </c>
      <c r="P15" s="179">
        <f t="shared" ca="1" si="12"/>
        <v>9.040000067998557</v>
      </c>
      <c r="Q15" s="179">
        <f t="shared" ca="1" si="13"/>
        <v>2.7900000209862803</v>
      </c>
      <c r="R15" s="180">
        <f t="shared" ca="1" si="14"/>
        <v>664.72000500000013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688.11594700000001</v>
      </c>
      <c r="H16" s="181">
        <f t="shared" ca="1" si="2"/>
        <v>664.72000500000001</v>
      </c>
      <c r="I16" s="182">
        <f t="shared" ca="1" si="5"/>
        <v>494.42</v>
      </c>
      <c r="J16" s="179">
        <f t="shared" ca="1" si="6"/>
        <v>158.47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664.71999999999991</v>
      </c>
      <c r="N16" s="178">
        <f t="shared" ca="1" si="10"/>
        <v>494.42000371900957</v>
      </c>
      <c r="O16" s="179">
        <f t="shared" ca="1" si="11"/>
        <v>158.47000119200567</v>
      </c>
      <c r="P16" s="179">
        <f t="shared" ca="1" si="12"/>
        <v>9.040000067998557</v>
      </c>
      <c r="Q16" s="179">
        <f t="shared" ca="1" si="13"/>
        <v>2.7900000209862803</v>
      </c>
      <c r="R16" s="180">
        <f t="shared" ca="1" si="14"/>
        <v>664.72000500000013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688.11594700000001</v>
      </c>
      <c r="H17" s="181">
        <f t="shared" ca="1" si="2"/>
        <v>664.72000500000001</v>
      </c>
      <c r="I17" s="182">
        <f t="shared" ca="1" si="5"/>
        <v>494.42</v>
      </c>
      <c r="J17" s="179">
        <f t="shared" ca="1" si="6"/>
        <v>158.47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664.71999999999991</v>
      </c>
      <c r="N17" s="178">
        <f t="shared" ca="1" si="10"/>
        <v>494.42000371900957</v>
      </c>
      <c r="O17" s="179">
        <f t="shared" ca="1" si="11"/>
        <v>158.47000119200567</v>
      </c>
      <c r="P17" s="179">
        <f t="shared" ca="1" si="12"/>
        <v>9.040000067998557</v>
      </c>
      <c r="Q17" s="179">
        <f t="shared" ca="1" si="13"/>
        <v>2.7900000209862803</v>
      </c>
      <c r="R17" s="180">
        <f t="shared" ca="1" si="14"/>
        <v>664.72000500000013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688.11594700000001</v>
      </c>
      <c r="H18" s="181">
        <f t="shared" ca="1" si="2"/>
        <v>664.72000500000001</v>
      </c>
      <c r="I18" s="182">
        <f t="shared" ca="1" si="5"/>
        <v>494.42</v>
      </c>
      <c r="J18" s="179">
        <f t="shared" ca="1" si="6"/>
        <v>158.47</v>
      </c>
      <c r="K18" s="179">
        <f t="shared" ca="1" si="7"/>
        <v>9.0399999999999991</v>
      </c>
      <c r="L18" s="179">
        <f t="shared" ca="1" si="8"/>
        <v>2.79</v>
      </c>
      <c r="M18" s="180">
        <f t="shared" ca="1" si="9"/>
        <v>664.71999999999991</v>
      </c>
      <c r="N18" s="178">
        <f t="shared" ca="1" si="10"/>
        <v>494.42000371900957</v>
      </c>
      <c r="O18" s="179">
        <f t="shared" ca="1" si="11"/>
        <v>158.47000119200567</v>
      </c>
      <c r="P18" s="179">
        <f t="shared" ca="1" si="12"/>
        <v>9.040000067998557</v>
      </c>
      <c r="Q18" s="179">
        <f t="shared" ca="1" si="13"/>
        <v>2.7900000209862803</v>
      </c>
      <c r="R18" s="180">
        <f t="shared" ca="1" si="14"/>
        <v>664.72000500000013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688.11594700000001</v>
      </c>
      <c r="H19" s="181">
        <f t="shared" ca="1" si="2"/>
        <v>664.72000500000001</v>
      </c>
      <c r="I19" s="182">
        <f t="shared" ca="1" si="5"/>
        <v>494.42</v>
      </c>
      <c r="J19" s="179">
        <f t="shared" ca="1" si="6"/>
        <v>158.47</v>
      </c>
      <c r="K19" s="179">
        <f t="shared" ca="1" si="7"/>
        <v>9.0399999999999991</v>
      </c>
      <c r="L19" s="179">
        <f t="shared" ca="1" si="8"/>
        <v>2.79</v>
      </c>
      <c r="M19" s="180">
        <f t="shared" ca="1" si="9"/>
        <v>664.71999999999991</v>
      </c>
      <c r="N19" s="178">
        <f t="shared" ca="1" si="10"/>
        <v>494.42000371900957</v>
      </c>
      <c r="O19" s="179">
        <f t="shared" ca="1" si="11"/>
        <v>158.47000119200567</v>
      </c>
      <c r="P19" s="179">
        <f t="shared" ca="1" si="12"/>
        <v>9.040000067998557</v>
      </c>
      <c r="Q19" s="179">
        <f t="shared" ca="1" si="13"/>
        <v>2.7900000209862803</v>
      </c>
      <c r="R19" s="180">
        <f t="shared" ca="1" si="14"/>
        <v>664.72000500000013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688.11594700000001</v>
      </c>
      <c r="H20" s="181">
        <f t="shared" ca="1" si="2"/>
        <v>664.72000500000001</v>
      </c>
      <c r="I20" s="182">
        <f t="shared" ca="1" si="5"/>
        <v>494.42</v>
      </c>
      <c r="J20" s="179">
        <f t="shared" ca="1" si="6"/>
        <v>158.47</v>
      </c>
      <c r="K20" s="179">
        <f t="shared" ca="1" si="7"/>
        <v>9.0399999999999991</v>
      </c>
      <c r="L20" s="179">
        <f t="shared" ca="1" si="8"/>
        <v>2.79</v>
      </c>
      <c r="M20" s="180">
        <f t="shared" ca="1" si="9"/>
        <v>664.71999999999991</v>
      </c>
      <c r="N20" s="178">
        <f t="shared" ca="1" si="10"/>
        <v>494.42000371900957</v>
      </c>
      <c r="O20" s="179">
        <f t="shared" ca="1" si="11"/>
        <v>158.47000119200567</v>
      </c>
      <c r="P20" s="179">
        <f t="shared" ca="1" si="12"/>
        <v>9.040000067998557</v>
      </c>
      <c r="Q20" s="179">
        <f t="shared" ca="1" si="13"/>
        <v>2.7900000209862803</v>
      </c>
      <c r="R20" s="180">
        <f t="shared" ca="1" si="14"/>
        <v>664.72000500000013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688.11594700000001</v>
      </c>
      <c r="H21" s="181">
        <f t="shared" ca="1" si="2"/>
        <v>664.72000500000001</v>
      </c>
      <c r="I21" s="182">
        <f t="shared" ca="1" si="5"/>
        <v>494.42</v>
      </c>
      <c r="J21" s="179">
        <f t="shared" ca="1" si="6"/>
        <v>158.47</v>
      </c>
      <c r="K21" s="179">
        <f t="shared" ca="1" si="7"/>
        <v>9.0399999999999991</v>
      </c>
      <c r="L21" s="179">
        <f t="shared" ca="1" si="8"/>
        <v>2.79</v>
      </c>
      <c r="M21" s="180">
        <f t="shared" ca="1" si="9"/>
        <v>664.71999999999991</v>
      </c>
      <c r="N21" s="178">
        <f t="shared" ca="1" si="10"/>
        <v>494.42000371900957</v>
      </c>
      <c r="O21" s="179">
        <f t="shared" ca="1" si="11"/>
        <v>158.47000119200567</v>
      </c>
      <c r="P21" s="179">
        <f t="shared" ca="1" si="12"/>
        <v>9.040000067998557</v>
      </c>
      <c r="Q21" s="179">
        <f t="shared" ca="1" si="13"/>
        <v>2.7900000209862803</v>
      </c>
      <c r="R21" s="180">
        <f t="shared" ca="1" si="14"/>
        <v>664.72000500000013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688.11594700000001</v>
      </c>
      <c r="H22" s="181">
        <f t="shared" ca="1" si="2"/>
        <v>664.72000500000001</v>
      </c>
      <c r="I22" s="182">
        <f t="shared" ca="1" si="5"/>
        <v>494.42</v>
      </c>
      <c r="J22" s="179">
        <f t="shared" ca="1" si="6"/>
        <v>158.47</v>
      </c>
      <c r="K22" s="179">
        <f t="shared" ca="1" si="7"/>
        <v>9.0399999999999991</v>
      </c>
      <c r="L22" s="179">
        <f t="shared" ca="1" si="8"/>
        <v>2.79</v>
      </c>
      <c r="M22" s="180">
        <f t="shared" ca="1" si="9"/>
        <v>664.71999999999991</v>
      </c>
      <c r="N22" s="178">
        <f t="shared" ca="1" si="10"/>
        <v>494.42000371900957</v>
      </c>
      <c r="O22" s="179">
        <f t="shared" ca="1" si="11"/>
        <v>158.47000119200567</v>
      </c>
      <c r="P22" s="179">
        <f t="shared" ca="1" si="12"/>
        <v>9.040000067998557</v>
      </c>
      <c r="Q22" s="179">
        <f t="shared" ca="1" si="13"/>
        <v>2.7900000209862803</v>
      </c>
      <c r="R22" s="180">
        <f t="shared" ca="1" si="14"/>
        <v>664.72000500000013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688.11594700000001</v>
      </c>
      <c r="H23" s="181">
        <f t="shared" ca="1" si="2"/>
        <v>664.72000500000001</v>
      </c>
      <c r="I23" s="182">
        <f t="shared" ca="1" si="5"/>
        <v>494.42</v>
      </c>
      <c r="J23" s="179">
        <f t="shared" ca="1" si="6"/>
        <v>158.47</v>
      </c>
      <c r="K23" s="179">
        <f t="shared" ca="1" si="7"/>
        <v>9.0399999999999991</v>
      </c>
      <c r="L23" s="179">
        <f t="shared" ca="1" si="8"/>
        <v>2.79</v>
      </c>
      <c r="M23" s="180">
        <f t="shared" ca="1" si="9"/>
        <v>664.71999999999991</v>
      </c>
      <c r="N23" s="178">
        <f t="shared" ca="1" si="10"/>
        <v>494.42000371900957</v>
      </c>
      <c r="O23" s="179">
        <f t="shared" ca="1" si="11"/>
        <v>158.47000119200567</v>
      </c>
      <c r="P23" s="179">
        <f t="shared" ca="1" si="12"/>
        <v>9.040000067998557</v>
      </c>
      <c r="Q23" s="179">
        <f t="shared" ca="1" si="13"/>
        <v>2.7900000209862803</v>
      </c>
      <c r="R23" s="180">
        <f t="shared" ca="1" si="14"/>
        <v>664.72000500000013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656.29629999999997</v>
      </c>
      <c r="H24" s="181">
        <f t="shared" ca="1" si="2"/>
        <v>633.98222599999997</v>
      </c>
      <c r="I24" s="182">
        <f t="shared" ca="1" si="5"/>
        <v>463.68</v>
      </c>
      <c r="J24" s="179">
        <f t="shared" ca="1" si="6"/>
        <v>158.47</v>
      </c>
      <c r="K24" s="179">
        <f t="shared" ca="1" si="7"/>
        <v>9.0399999999999991</v>
      </c>
      <c r="L24" s="179">
        <f t="shared" ca="1" si="8"/>
        <v>2.79</v>
      </c>
      <c r="M24" s="180">
        <f t="shared" ca="1" si="9"/>
        <v>633.9799999999999</v>
      </c>
      <c r="N24" s="178">
        <f t="shared" ca="1" si="10"/>
        <v>463.68162805085342</v>
      </c>
      <c r="O24" s="179">
        <f t="shared" ca="1" si="11"/>
        <v>158.47055641222121</v>
      </c>
      <c r="P24" s="179">
        <f t="shared" ca="1" si="12"/>
        <v>9.0400317408120134</v>
      </c>
      <c r="Q24" s="179">
        <f t="shared" ca="1" si="13"/>
        <v>2.7900097961134422</v>
      </c>
      <c r="R24" s="180">
        <f t="shared" ca="1" si="14"/>
        <v>633.98222599999997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606.29629999999997</v>
      </c>
      <c r="H25" s="181">
        <f t="shared" ca="1" si="2"/>
        <v>585.68222600000001</v>
      </c>
      <c r="I25" s="182">
        <f t="shared" ca="1" si="5"/>
        <v>415.38</v>
      </c>
      <c r="J25" s="179">
        <f t="shared" ca="1" si="6"/>
        <v>158.47</v>
      </c>
      <c r="K25" s="179">
        <f t="shared" ca="1" si="7"/>
        <v>9.0399999999999991</v>
      </c>
      <c r="L25" s="179">
        <f t="shared" ca="1" si="8"/>
        <v>2.79</v>
      </c>
      <c r="M25" s="180">
        <f t="shared" ca="1" si="9"/>
        <v>585.67999999999995</v>
      </c>
      <c r="N25" s="178">
        <f t="shared" ca="1" si="10"/>
        <v>415.38157873903845</v>
      </c>
      <c r="O25" s="179">
        <f t="shared" ca="1" si="11"/>
        <v>158.47060229855896</v>
      </c>
      <c r="P25" s="179">
        <f t="shared" ca="1" si="12"/>
        <v>9.0400343584209804</v>
      </c>
      <c r="Q25" s="179">
        <f t="shared" ca="1" si="13"/>
        <v>2.7900106039816968</v>
      </c>
      <c r="R25" s="180">
        <f t="shared" ca="1" si="14"/>
        <v>585.68222600000001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556.29629999999997</v>
      </c>
      <c r="H26" s="181">
        <f t="shared" ca="1" si="2"/>
        <v>537.38222599999995</v>
      </c>
      <c r="I26" s="182">
        <f t="shared" ca="1" si="5"/>
        <v>367.08</v>
      </c>
      <c r="J26" s="179">
        <f t="shared" ca="1" si="6"/>
        <v>158.47</v>
      </c>
      <c r="K26" s="179">
        <f t="shared" ca="1" si="7"/>
        <v>9.0399999999999991</v>
      </c>
      <c r="L26" s="179">
        <f t="shared" ca="1" si="8"/>
        <v>2.79</v>
      </c>
      <c r="M26" s="180">
        <f t="shared" ca="1" si="9"/>
        <v>537.37999999999988</v>
      </c>
      <c r="N26" s="178">
        <f t="shared" ca="1" si="10"/>
        <v>367.08152056287918</v>
      </c>
      <c r="O26" s="179">
        <f t="shared" ca="1" si="11"/>
        <v>158.47065643347355</v>
      </c>
      <c r="P26" s="179">
        <f t="shared" ca="1" si="12"/>
        <v>9.0400374465741198</v>
      </c>
      <c r="Q26" s="179">
        <f t="shared" ca="1" si="13"/>
        <v>2.7900115570732074</v>
      </c>
      <c r="R26" s="180">
        <f t="shared" ca="1" si="14"/>
        <v>537.38222600000006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556.29629999999997</v>
      </c>
      <c r="H27" s="181">
        <f t="shared" ca="1" si="2"/>
        <v>537.38222599999995</v>
      </c>
      <c r="I27" s="182">
        <f t="shared" ca="1" si="5"/>
        <v>367.08</v>
      </c>
      <c r="J27" s="179">
        <f t="shared" ca="1" si="6"/>
        <v>158.47</v>
      </c>
      <c r="K27" s="179">
        <f t="shared" ca="1" si="7"/>
        <v>9.0399999999999991</v>
      </c>
      <c r="L27" s="179">
        <f t="shared" ca="1" si="8"/>
        <v>2.79</v>
      </c>
      <c r="M27" s="180">
        <f t="shared" ca="1" si="9"/>
        <v>537.37999999999988</v>
      </c>
      <c r="N27" s="178">
        <f t="shared" ca="1" si="10"/>
        <v>367.08152056287918</v>
      </c>
      <c r="O27" s="179">
        <f t="shared" ca="1" si="11"/>
        <v>158.47065643347355</v>
      </c>
      <c r="P27" s="179">
        <f t="shared" ca="1" si="12"/>
        <v>9.0400374465741198</v>
      </c>
      <c r="Q27" s="179">
        <f t="shared" ca="1" si="13"/>
        <v>2.7900115570732074</v>
      </c>
      <c r="R27" s="180">
        <f t="shared" ca="1" si="14"/>
        <v>537.38222600000006</v>
      </c>
      <c r="W27" s="46"/>
      <c r="X27" s="46">
        <v>27</v>
      </c>
    </row>
    <row r="28" spans="1:24">
      <c r="A28" s="61" t="s">
        <v>70</v>
      </c>
      <c r="B28" s="173">
        <f t="shared" ca="1" si="3"/>
        <v>688.11594700000001</v>
      </c>
      <c r="C28" s="178">
        <f t="shared" ca="1" si="4"/>
        <v>511.83043671209037</v>
      </c>
      <c r="D28" s="179">
        <f t="shared" ca="1" si="4"/>
        <v>164.01470387208283</v>
      </c>
      <c r="E28" s="179">
        <f t="shared" ca="1" si="4"/>
        <v>9.3508174908345172</v>
      </c>
      <c r="F28" s="180">
        <f t="shared" ca="1" si="4"/>
        <v>2.9199889249923969</v>
      </c>
      <c r="G28" s="181">
        <f t="shared" ca="1" si="1"/>
        <v>556.29629999999997</v>
      </c>
      <c r="H28" s="181">
        <f t="shared" ca="1" si="2"/>
        <v>537.38222599999995</v>
      </c>
      <c r="I28" s="182">
        <f t="shared" ca="1" si="5"/>
        <v>367.08</v>
      </c>
      <c r="J28" s="179">
        <f t="shared" ca="1" si="6"/>
        <v>158.47</v>
      </c>
      <c r="K28" s="179">
        <f t="shared" ca="1" si="7"/>
        <v>9.0399999999999991</v>
      </c>
      <c r="L28" s="179">
        <f t="shared" ca="1" si="8"/>
        <v>2.79</v>
      </c>
      <c r="M28" s="180">
        <f t="shared" ca="1" si="9"/>
        <v>537.37999999999988</v>
      </c>
      <c r="N28" s="178">
        <f t="shared" ca="1" si="10"/>
        <v>367.08152056287918</v>
      </c>
      <c r="O28" s="179">
        <f t="shared" ca="1" si="11"/>
        <v>158.47065643347355</v>
      </c>
      <c r="P28" s="179">
        <f t="shared" ca="1" si="12"/>
        <v>9.0400374465741198</v>
      </c>
      <c r="Q28" s="179">
        <f t="shared" ca="1" si="13"/>
        <v>2.7900115570732074</v>
      </c>
      <c r="R28" s="180">
        <f t="shared" ca="1" si="14"/>
        <v>537.38222600000006</v>
      </c>
      <c r="W28" s="46"/>
      <c r="X28" s="46">
        <v>28</v>
      </c>
    </row>
    <row r="29" spans="1:24">
      <c r="A29" s="61" t="s">
        <v>71</v>
      </c>
      <c r="B29" s="173">
        <f t="shared" ca="1" si="3"/>
        <v>688.11594700000001</v>
      </c>
      <c r="C29" s="178">
        <f t="shared" ca="1" si="4"/>
        <v>511.83043671209037</v>
      </c>
      <c r="D29" s="179">
        <f t="shared" ca="1" si="4"/>
        <v>164.01470387208283</v>
      </c>
      <c r="E29" s="179">
        <f t="shared" ca="1" si="4"/>
        <v>9.3508174908345172</v>
      </c>
      <c r="F29" s="180">
        <f t="shared" ca="1" si="4"/>
        <v>2.9199889249923969</v>
      </c>
      <c r="G29" s="181">
        <f t="shared" ca="1" si="1"/>
        <v>506.29629999999997</v>
      </c>
      <c r="H29" s="181">
        <f t="shared" ca="1" si="2"/>
        <v>489.08222599999999</v>
      </c>
      <c r="I29" s="182">
        <f t="shared" ca="1" si="5"/>
        <v>318.77999999999997</v>
      </c>
      <c r="J29" s="179">
        <f t="shared" ca="1" si="6"/>
        <v>158.47</v>
      </c>
      <c r="K29" s="179">
        <f t="shared" ca="1" si="7"/>
        <v>9.0399999999999991</v>
      </c>
      <c r="L29" s="179">
        <f t="shared" ca="1" si="8"/>
        <v>2.79</v>
      </c>
      <c r="M29" s="180">
        <f t="shared" ca="1" si="9"/>
        <v>489.08000000000004</v>
      </c>
      <c r="N29" s="178">
        <f t="shared" ca="1" si="10"/>
        <v>318.78145089613145</v>
      </c>
      <c r="O29" s="179">
        <f t="shared" ca="1" si="11"/>
        <v>158.47072126077532</v>
      </c>
      <c r="P29" s="179">
        <f t="shared" ca="1" si="12"/>
        <v>9.0400411446798046</v>
      </c>
      <c r="Q29" s="179">
        <f t="shared" ca="1" si="13"/>
        <v>2.7900126984133471</v>
      </c>
      <c r="R29" s="180">
        <f t="shared" ca="1" si="14"/>
        <v>489.08222599999993</v>
      </c>
      <c r="W29" s="46"/>
      <c r="X29" s="46">
        <v>29</v>
      </c>
    </row>
    <row r="30" spans="1:24">
      <c r="A30" s="61" t="s">
        <v>72</v>
      </c>
      <c r="B30" s="173">
        <f t="shared" ca="1" si="3"/>
        <v>688.11594700000001</v>
      </c>
      <c r="C30" s="178">
        <f t="shared" ca="1" si="4"/>
        <v>511.83043671209037</v>
      </c>
      <c r="D30" s="179">
        <f t="shared" ca="1" si="4"/>
        <v>164.01470387208283</v>
      </c>
      <c r="E30" s="179">
        <f t="shared" ca="1" si="4"/>
        <v>9.3508174908345172</v>
      </c>
      <c r="F30" s="180">
        <f t="shared" ca="1" si="4"/>
        <v>2.9199889249923969</v>
      </c>
      <c r="G30" s="181">
        <f t="shared" ca="1" si="1"/>
        <v>458.29629999999997</v>
      </c>
      <c r="H30" s="181">
        <f t="shared" ca="1" si="2"/>
        <v>442.714226</v>
      </c>
      <c r="I30" s="182">
        <f t="shared" ca="1" si="5"/>
        <v>272.41000000000003</v>
      </c>
      <c r="J30" s="179">
        <f t="shared" ca="1" si="6"/>
        <v>158.47</v>
      </c>
      <c r="K30" s="179">
        <f t="shared" ca="1" si="7"/>
        <v>9.0399999999999991</v>
      </c>
      <c r="L30" s="179">
        <f t="shared" ca="1" si="8"/>
        <v>2.79</v>
      </c>
      <c r="M30" s="180">
        <f t="shared" ca="1" si="9"/>
        <v>442.71000000000004</v>
      </c>
      <c r="N30" s="178">
        <f t="shared" ca="1" si="10"/>
        <v>272.4126003583836</v>
      </c>
      <c r="O30" s="179">
        <f t="shared" ca="1" si="11"/>
        <v>158.47151271536671</v>
      </c>
      <c r="P30" s="179">
        <f t="shared" ca="1" si="12"/>
        <v>9.0400862936007762</v>
      </c>
      <c r="Q30" s="179">
        <f t="shared" ca="1" si="13"/>
        <v>2.790026632648912</v>
      </c>
      <c r="R30" s="180">
        <f t="shared" ca="1" si="14"/>
        <v>442.714226</v>
      </c>
      <c r="W30" s="46"/>
      <c r="X30" s="46">
        <v>30</v>
      </c>
    </row>
    <row r="31" spans="1:24">
      <c r="A31" s="61" t="s">
        <v>73</v>
      </c>
      <c r="B31" s="173">
        <f t="shared" ca="1" si="3"/>
        <v>671.495947</v>
      </c>
      <c r="C31" s="178">
        <f t="shared" ca="1" si="4"/>
        <v>499.46824412631833</v>
      </c>
      <c r="D31" s="179">
        <f t="shared" ca="1" si="4"/>
        <v>160.05327209559471</v>
      </c>
      <c r="E31" s="179">
        <f t="shared" ca="1" si="4"/>
        <v>9.1249680720334876</v>
      </c>
      <c r="F31" s="180">
        <f t="shared" ca="1" si="4"/>
        <v>2.8494627060536377</v>
      </c>
      <c r="G31" s="181">
        <f t="shared" ca="1" si="1"/>
        <v>450.05590000000001</v>
      </c>
      <c r="H31" s="181">
        <f t="shared" ca="1" si="2"/>
        <v>434.75399900000002</v>
      </c>
      <c r="I31" s="182">
        <f t="shared" ca="1" si="5"/>
        <v>272.41000000000003</v>
      </c>
      <c r="J31" s="179">
        <f t="shared" ca="1" si="6"/>
        <v>154.63999999999999</v>
      </c>
      <c r="K31" s="179">
        <f t="shared" ca="1" si="7"/>
        <v>4.97</v>
      </c>
      <c r="L31" s="179">
        <f t="shared" ca="1" si="8"/>
        <v>2.72</v>
      </c>
      <c r="M31" s="180">
        <f t="shared" ca="1" si="9"/>
        <v>434.74000000000007</v>
      </c>
      <c r="N31" s="178">
        <f t="shared" ca="1" si="10"/>
        <v>272.41877183509683</v>
      </c>
      <c r="O31" s="179">
        <f t="shared" ca="1" si="11"/>
        <v>154.64497954032294</v>
      </c>
      <c r="P31" s="179">
        <f t="shared" ca="1" si="12"/>
        <v>4.9701600382527484</v>
      </c>
      <c r="Q31" s="179">
        <f t="shared" ca="1" si="13"/>
        <v>2.7200875863274598</v>
      </c>
      <c r="R31" s="180">
        <f t="shared" ca="1" si="14"/>
        <v>434.75399899999996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454.23340000000002</v>
      </c>
      <c r="H32" s="181">
        <f t="shared" ca="1" si="2"/>
        <v>438.78946400000001</v>
      </c>
      <c r="I32" s="182">
        <f t="shared" ca="1" si="5"/>
        <v>272.41000000000003</v>
      </c>
      <c r="J32" s="179">
        <f t="shared" ca="1" si="6"/>
        <v>158.61000000000001</v>
      </c>
      <c r="K32" s="179">
        <f t="shared" ca="1" si="7"/>
        <v>4.97</v>
      </c>
      <c r="L32" s="179">
        <f t="shared" ca="1" si="8"/>
        <v>2.79</v>
      </c>
      <c r="M32" s="180">
        <f t="shared" ca="1" si="9"/>
        <v>438.78000000000009</v>
      </c>
      <c r="N32" s="178">
        <f t="shared" ca="1" si="10"/>
        <v>272.41587558284334</v>
      </c>
      <c r="O32" s="179">
        <f t="shared" ca="1" si="11"/>
        <v>158.61342104252699</v>
      </c>
      <c r="P32" s="179">
        <f t="shared" ca="1" si="12"/>
        <v>4.9701071974110018</v>
      </c>
      <c r="Q32" s="179">
        <f t="shared" ca="1" si="13"/>
        <v>2.7900601772186513</v>
      </c>
      <c r="R32" s="180">
        <f t="shared" ca="1" si="14"/>
        <v>438.78946399999995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380.04259999999999</v>
      </c>
      <c r="H33" s="181">
        <f t="shared" ca="1" si="2"/>
        <v>367.121152</v>
      </c>
      <c r="I33" s="182">
        <f t="shared" ca="1" si="5"/>
        <v>272.41000000000003</v>
      </c>
      <c r="J33" s="179">
        <f t="shared" ca="1" si="6"/>
        <v>86.94</v>
      </c>
      <c r="K33" s="179">
        <f t="shared" ca="1" si="7"/>
        <v>4.97</v>
      </c>
      <c r="L33" s="179">
        <f t="shared" ca="1" si="8"/>
        <v>2.79</v>
      </c>
      <c r="M33" s="180">
        <f t="shared" ca="1" si="9"/>
        <v>367.11000000000007</v>
      </c>
      <c r="N33" s="178">
        <f t="shared" ca="1" si="10"/>
        <v>272.41827522083298</v>
      </c>
      <c r="O33" s="179">
        <f t="shared" ca="1" si="11"/>
        <v>86.942641047315504</v>
      </c>
      <c r="P33" s="179">
        <f t="shared" ca="1" si="12"/>
        <v>4.9701509777450887</v>
      </c>
      <c r="Q33" s="179">
        <f t="shared" ca="1" si="13"/>
        <v>2.790084754106398</v>
      </c>
      <c r="R33" s="180">
        <f t="shared" ca="1" si="14"/>
        <v>367.12115199999994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380.04259999999999</v>
      </c>
      <c r="H34" s="181">
        <f t="shared" ca="1" si="2"/>
        <v>367.121152</v>
      </c>
      <c r="I34" s="182">
        <f t="shared" ca="1" si="5"/>
        <v>272.41000000000003</v>
      </c>
      <c r="J34" s="179">
        <f t="shared" ca="1" si="6"/>
        <v>86.94</v>
      </c>
      <c r="K34" s="179">
        <f t="shared" ca="1" si="7"/>
        <v>4.97</v>
      </c>
      <c r="L34" s="179">
        <f t="shared" ca="1" si="8"/>
        <v>2.79</v>
      </c>
      <c r="M34" s="180">
        <f t="shared" ca="1" si="9"/>
        <v>367.11000000000007</v>
      </c>
      <c r="N34" s="178">
        <f t="shared" ca="1" si="10"/>
        <v>272.41827522083298</v>
      </c>
      <c r="O34" s="179">
        <f t="shared" ca="1" si="11"/>
        <v>86.942641047315504</v>
      </c>
      <c r="P34" s="179">
        <f t="shared" ca="1" si="12"/>
        <v>4.9701509777450887</v>
      </c>
      <c r="Q34" s="179">
        <f t="shared" ca="1" si="13"/>
        <v>2.790084754106398</v>
      </c>
      <c r="R34" s="180">
        <f t="shared" ca="1" si="14"/>
        <v>367.12115199999994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380.04259999999999</v>
      </c>
      <c r="H35" s="181">
        <f t="shared" ca="1" si="2"/>
        <v>367.121152</v>
      </c>
      <c r="I35" s="182">
        <f t="shared" ca="1" si="5"/>
        <v>272.41000000000003</v>
      </c>
      <c r="J35" s="179">
        <f t="shared" ca="1" si="6"/>
        <v>86.94</v>
      </c>
      <c r="K35" s="179">
        <f t="shared" ca="1" si="7"/>
        <v>4.97</v>
      </c>
      <c r="L35" s="179">
        <f t="shared" ca="1" si="8"/>
        <v>2.79</v>
      </c>
      <c r="M35" s="180">
        <f t="shared" ca="1" si="9"/>
        <v>367.11000000000007</v>
      </c>
      <c r="N35" s="178">
        <f t="shared" ca="1" si="10"/>
        <v>272.41827522083298</v>
      </c>
      <c r="O35" s="179">
        <f t="shared" ca="1" si="11"/>
        <v>86.942641047315504</v>
      </c>
      <c r="P35" s="179">
        <f t="shared" ca="1" si="12"/>
        <v>4.9701509777450887</v>
      </c>
      <c r="Q35" s="179">
        <f t="shared" ca="1" si="13"/>
        <v>2.790084754106398</v>
      </c>
      <c r="R35" s="180">
        <f t="shared" ca="1" si="14"/>
        <v>367.12115199999994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380.04259999999999</v>
      </c>
      <c r="H36" s="181">
        <f t="shared" ca="1" si="2"/>
        <v>367.121152</v>
      </c>
      <c r="I36" s="182">
        <f t="shared" ca="1" si="5"/>
        <v>272.41000000000003</v>
      </c>
      <c r="J36" s="179">
        <f t="shared" ca="1" si="6"/>
        <v>86.94</v>
      </c>
      <c r="K36" s="179">
        <f t="shared" ca="1" si="7"/>
        <v>4.97</v>
      </c>
      <c r="L36" s="179">
        <f t="shared" ca="1" si="8"/>
        <v>2.79</v>
      </c>
      <c r="M36" s="180">
        <f t="shared" ca="1" si="9"/>
        <v>367.11000000000007</v>
      </c>
      <c r="N36" s="178">
        <f t="shared" ca="1" si="10"/>
        <v>272.41827522083298</v>
      </c>
      <c r="O36" s="179">
        <f t="shared" ca="1" si="11"/>
        <v>86.942641047315504</v>
      </c>
      <c r="P36" s="179">
        <f t="shared" ca="1" si="12"/>
        <v>4.9701509777450887</v>
      </c>
      <c r="Q36" s="179">
        <f t="shared" ca="1" si="13"/>
        <v>2.790084754106398</v>
      </c>
      <c r="R36" s="180">
        <f t="shared" ca="1" si="14"/>
        <v>367.12115199999994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380.04259999999999</v>
      </c>
      <c r="H37" s="181">
        <f t="shared" ca="1" si="2"/>
        <v>367.121152</v>
      </c>
      <c r="I37" s="182">
        <f t="shared" ca="1" si="5"/>
        <v>272.41000000000003</v>
      </c>
      <c r="J37" s="179">
        <f t="shared" ca="1" si="6"/>
        <v>86.94</v>
      </c>
      <c r="K37" s="179">
        <f t="shared" ca="1" si="7"/>
        <v>4.97</v>
      </c>
      <c r="L37" s="179">
        <f t="shared" ca="1" si="8"/>
        <v>2.79</v>
      </c>
      <c r="M37" s="180">
        <f t="shared" ca="1" si="9"/>
        <v>367.11000000000007</v>
      </c>
      <c r="N37" s="178">
        <f t="shared" ca="1" si="10"/>
        <v>272.41827522083298</v>
      </c>
      <c r="O37" s="179">
        <f t="shared" ca="1" si="11"/>
        <v>86.942641047315504</v>
      </c>
      <c r="P37" s="179">
        <f t="shared" ca="1" si="12"/>
        <v>4.9701509777450887</v>
      </c>
      <c r="Q37" s="179">
        <f t="shared" ca="1" si="13"/>
        <v>2.790084754106398</v>
      </c>
      <c r="R37" s="180">
        <f t="shared" ca="1" si="14"/>
        <v>367.12115199999994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380.04259999999999</v>
      </c>
      <c r="H38" s="181">
        <f t="shared" ca="1" si="2"/>
        <v>367.121152</v>
      </c>
      <c r="I38" s="182">
        <f t="shared" ca="1" si="5"/>
        <v>272.41000000000003</v>
      </c>
      <c r="J38" s="179">
        <f t="shared" ca="1" si="6"/>
        <v>86.94</v>
      </c>
      <c r="K38" s="179">
        <f t="shared" ca="1" si="7"/>
        <v>4.97</v>
      </c>
      <c r="L38" s="179">
        <f t="shared" ca="1" si="8"/>
        <v>2.79</v>
      </c>
      <c r="M38" s="180">
        <f t="shared" ca="1" si="9"/>
        <v>367.11000000000007</v>
      </c>
      <c r="N38" s="178">
        <f t="shared" ca="1" si="10"/>
        <v>272.41827522083298</v>
      </c>
      <c r="O38" s="179">
        <f t="shared" ca="1" si="11"/>
        <v>86.942641047315504</v>
      </c>
      <c r="P38" s="179">
        <f t="shared" ca="1" si="12"/>
        <v>4.9701509777450887</v>
      </c>
      <c r="Q38" s="179">
        <f t="shared" ca="1" si="13"/>
        <v>2.790084754106398</v>
      </c>
      <c r="R38" s="180">
        <f t="shared" ca="1" si="14"/>
        <v>367.12115199999994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380.04259999999999</v>
      </c>
      <c r="H39" s="181">
        <f t="shared" ca="1" si="2"/>
        <v>367.121152</v>
      </c>
      <c r="I39" s="182">
        <f t="shared" ca="1" si="5"/>
        <v>272.41000000000003</v>
      </c>
      <c r="J39" s="179">
        <f t="shared" ca="1" si="6"/>
        <v>86.94</v>
      </c>
      <c r="K39" s="179">
        <f t="shared" ca="1" si="7"/>
        <v>4.97</v>
      </c>
      <c r="L39" s="179">
        <f t="shared" ca="1" si="8"/>
        <v>2.79</v>
      </c>
      <c r="M39" s="180">
        <f t="shared" ca="1" si="9"/>
        <v>367.11000000000007</v>
      </c>
      <c r="N39" s="178">
        <f t="shared" ca="1" si="10"/>
        <v>272.41827522083298</v>
      </c>
      <c r="O39" s="179">
        <f t="shared" ca="1" si="11"/>
        <v>86.942641047315504</v>
      </c>
      <c r="P39" s="179">
        <f t="shared" ca="1" si="12"/>
        <v>4.9701509777450887</v>
      </c>
      <c r="Q39" s="179">
        <f t="shared" ca="1" si="13"/>
        <v>2.790084754106398</v>
      </c>
      <c r="R39" s="180">
        <f t="shared" ca="1" si="14"/>
        <v>367.12115199999994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380.04259999999999</v>
      </c>
      <c r="H40" s="181">
        <f t="shared" ca="1" si="2"/>
        <v>367.121152</v>
      </c>
      <c r="I40" s="182">
        <f t="shared" ca="1" si="5"/>
        <v>272.41000000000003</v>
      </c>
      <c r="J40" s="179">
        <f t="shared" ca="1" si="6"/>
        <v>86.94</v>
      </c>
      <c r="K40" s="179">
        <f t="shared" ca="1" si="7"/>
        <v>4.97</v>
      </c>
      <c r="L40" s="179">
        <f t="shared" ca="1" si="8"/>
        <v>2.79</v>
      </c>
      <c r="M40" s="180">
        <f t="shared" ca="1" si="9"/>
        <v>367.11000000000007</v>
      </c>
      <c r="N40" s="178">
        <f t="shared" ca="1" si="10"/>
        <v>272.41827522083298</v>
      </c>
      <c r="O40" s="179">
        <f t="shared" ca="1" si="11"/>
        <v>86.942641047315504</v>
      </c>
      <c r="P40" s="179">
        <f t="shared" ca="1" si="12"/>
        <v>4.9701509777450887</v>
      </c>
      <c r="Q40" s="179">
        <f t="shared" ca="1" si="13"/>
        <v>2.790084754106398</v>
      </c>
      <c r="R40" s="180">
        <f t="shared" ca="1" si="14"/>
        <v>367.12115199999994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380.04259999999999</v>
      </c>
      <c r="H41" s="181">
        <f t="shared" ca="1" si="2"/>
        <v>367.121152</v>
      </c>
      <c r="I41" s="182">
        <f t="shared" ca="1" si="5"/>
        <v>272.41000000000003</v>
      </c>
      <c r="J41" s="179">
        <f t="shared" ca="1" si="6"/>
        <v>86.94</v>
      </c>
      <c r="K41" s="179">
        <f t="shared" ca="1" si="7"/>
        <v>4.97</v>
      </c>
      <c r="L41" s="179">
        <f t="shared" ca="1" si="8"/>
        <v>2.79</v>
      </c>
      <c r="M41" s="180">
        <f t="shared" ca="1" si="9"/>
        <v>367.11000000000007</v>
      </c>
      <c r="N41" s="178">
        <f t="shared" ca="1" si="10"/>
        <v>272.41827522083298</v>
      </c>
      <c r="O41" s="179">
        <f t="shared" ca="1" si="11"/>
        <v>86.942641047315504</v>
      </c>
      <c r="P41" s="179">
        <f t="shared" ca="1" si="12"/>
        <v>4.9701509777450887</v>
      </c>
      <c r="Q41" s="179">
        <f t="shared" ca="1" si="13"/>
        <v>2.790084754106398</v>
      </c>
      <c r="R41" s="180">
        <f t="shared" ca="1" si="14"/>
        <v>367.12115199999994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380.04259999999999</v>
      </c>
      <c r="H42" s="181">
        <f t="shared" ca="1" si="2"/>
        <v>367.121152</v>
      </c>
      <c r="I42" s="182">
        <f t="shared" ca="1" si="5"/>
        <v>272.41000000000003</v>
      </c>
      <c r="J42" s="179">
        <f t="shared" ca="1" si="6"/>
        <v>86.94</v>
      </c>
      <c r="K42" s="179">
        <f t="shared" ca="1" si="7"/>
        <v>4.97</v>
      </c>
      <c r="L42" s="179">
        <f t="shared" ca="1" si="8"/>
        <v>2.79</v>
      </c>
      <c r="M42" s="180">
        <f t="shared" ca="1" si="9"/>
        <v>367.11000000000007</v>
      </c>
      <c r="N42" s="178">
        <f t="shared" ca="1" si="10"/>
        <v>272.41827522083298</v>
      </c>
      <c r="O42" s="179">
        <f t="shared" ca="1" si="11"/>
        <v>86.942641047315504</v>
      </c>
      <c r="P42" s="179">
        <f t="shared" ca="1" si="12"/>
        <v>4.9701509777450887</v>
      </c>
      <c r="Q42" s="179">
        <f t="shared" ca="1" si="13"/>
        <v>2.790084754106398</v>
      </c>
      <c r="R42" s="180">
        <f t="shared" ca="1" si="14"/>
        <v>367.12115199999994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380.04259999999999</v>
      </c>
      <c r="H43" s="181">
        <f t="shared" ca="1" si="2"/>
        <v>367.121152</v>
      </c>
      <c r="I43" s="182">
        <f t="shared" ca="1" si="5"/>
        <v>272.41000000000003</v>
      </c>
      <c r="J43" s="179">
        <f t="shared" ca="1" si="6"/>
        <v>86.94</v>
      </c>
      <c r="K43" s="179">
        <f t="shared" ca="1" si="7"/>
        <v>4.97</v>
      </c>
      <c r="L43" s="179">
        <f t="shared" ca="1" si="8"/>
        <v>2.79</v>
      </c>
      <c r="M43" s="180">
        <f t="shared" ca="1" si="9"/>
        <v>367.11000000000007</v>
      </c>
      <c r="N43" s="178">
        <f t="shared" ca="1" si="10"/>
        <v>272.41827522083298</v>
      </c>
      <c r="O43" s="179">
        <f t="shared" ca="1" si="11"/>
        <v>86.942641047315504</v>
      </c>
      <c r="P43" s="179">
        <f t="shared" ca="1" si="12"/>
        <v>4.9701509777450887</v>
      </c>
      <c r="Q43" s="179">
        <f t="shared" ca="1" si="13"/>
        <v>2.790084754106398</v>
      </c>
      <c r="R43" s="180">
        <f t="shared" ca="1" si="14"/>
        <v>367.12115199999994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380.04259999999999</v>
      </c>
      <c r="H44" s="181">
        <f t="shared" ca="1" si="2"/>
        <v>367.121152</v>
      </c>
      <c r="I44" s="182">
        <f t="shared" ca="1" si="5"/>
        <v>272.41000000000003</v>
      </c>
      <c r="J44" s="179">
        <f t="shared" ca="1" si="6"/>
        <v>86.94</v>
      </c>
      <c r="K44" s="179">
        <f t="shared" ca="1" si="7"/>
        <v>4.97</v>
      </c>
      <c r="L44" s="179">
        <f t="shared" ca="1" si="8"/>
        <v>2.79</v>
      </c>
      <c r="M44" s="180">
        <f t="shared" ca="1" si="9"/>
        <v>367.11000000000007</v>
      </c>
      <c r="N44" s="178">
        <f t="shared" ca="1" si="10"/>
        <v>272.41827522083298</v>
      </c>
      <c r="O44" s="179">
        <f t="shared" ca="1" si="11"/>
        <v>86.942641047315504</v>
      </c>
      <c r="P44" s="179">
        <f t="shared" ca="1" si="12"/>
        <v>4.9701509777450887</v>
      </c>
      <c r="Q44" s="179">
        <f t="shared" ca="1" si="13"/>
        <v>2.790084754106398</v>
      </c>
      <c r="R44" s="180">
        <f t="shared" ca="1" si="14"/>
        <v>367.12115199999994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380.04259999999999</v>
      </c>
      <c r="H45" s="181">
        <f t="shared" ca="1" si="2"/>
        <v>367.121152</v>
      </c>
      <c r="I45" s="182">
        <f t="shared" ca="1" si="5"/>
        <v>272.41000000000003</v>
      </c>
      <c r="J45" s="179">
        <f t="shared" ca="1" si="6"/>
        <v>86.94</v>
      </c>
      <c r="K45" s="179">
        <f t="shared" ca="1" si="7"/>
        <v>4.97</v>
      </c>
      <c r="L45" s="179">
        <f t="shared" ca="1" si="8"/>
        <v>2.79</v>
      </c>
      <c r="M45" s="180">
        <f t="shared" ca="1" si="9"/>
        <v>367.11000000000007</v>
      </c>
      <c r="N45" s="178">
        <f t="shared" ca="1" si="10"/>
        <v>272.41827522083298</v>
      </c>
      <c r="O45" s="179">
        <f t="shared" ca="1" si="11"/>
        <v>86.942641047315504</v>
      </c>
      <c r="P45" s="179">
        <f t="shared" ca="1" si="12"/>
        <v>4.9701509777450887</v>
      </c>
      <c r="Q45" s="179">
        <f t="shared" ca="1" si="13"/>
        <v>2.790084754106398</v>
      </c>
      <c r="R45" s="180">
        <f t="shared" ca="1" si="14"/>
        <v>367.12115199999994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380.04259999999999</v>
      </c>
      <c r="H46" s="181">
        <f t="shared" ca="1" si="2"/>
        <v>367.121152</v>
      </c>
      <c r="I46" s="182">
        <f t="shared" ca="1" si="5"/>
        <v>272.41000000000003</v>
      </c>
      <c r="J46" s="179">
        <f t="shared" ca="1" si="6"/>
        <v>86.94</v>
      </c>
      <c r="K46" s="179">
        <f t="shared" ca="1" si="7"/>
        <v>4.97</v>
      </c>
      <c r="L46" s="179">
        <f t="shared" ca="1" si="8"/>
        <v>2.79</v>
      </c>
      <c r="M46" s="180">
        <f t="shared" ca="1" si="9"/>
        <v>367.11000000000007</v>
      </c>
      <c r="N46" s="178">
        <f t="shared" ca="1" si="10"/>
        <v>272.41827522083298</v>
      </c>
      <c r="O46" s="179">
        <f t="shared" ca="1" si="11"/>
        <v>86.942641047315504</v>
      </c>
      <c r="P46" s="179">
        <f t="shared" ca="1" si="12"/>
        <v>4.9701509777450887</v>
      </c>
      <c r="Q46" s="179">
        <f t="shared" ca="1" si="13"/>
        <v>2.790084754106398</v>
      </c>
      <c r="R46" s="180">
        <f t="shared" ca="1" si="14"/>
        <v>367.12115199999994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380.04259999999999</v>
      </c>
      <c r="H47" s="181">
        <f t="shared" ca="1" si="2"/>
        <v>367.121152</v>
      </c>
      <c r="I47" s="182">
        <f t="shared" ca="1" si="5"/>
        <v>272.41000000000003</v>
      </c>
      <c r="J47" s="179">
        <f t="shared" ca="1" si="6"/>
        <v>86.94</v>
      </c>
      <c r="K47" s="179">
        <f t="shared" ca="1" si="7"/>
        <v>4.97</v>
      </c>
      <c r="L47" s="179">
        <f t="shared" ca="1" si="8"/>
        <v>2.79</v>
      </c>
      <c r="M47" s="180">
        <f t="shared" ca="1" si="9"/>
        <v>367.11000000000007</v>
      </c>
      <c r="N47" s="178">
        <f t="shared" ca="1" si="10"/>
        <v>272.41827522083298</v>
      </c>
      <c r="O47" s="179">
        <f t="shared" ca="1" si="11"/>
        <v>86.942641047315504</v>
      </c>
      <c r="P47" s="179">
        <f t="shared" ca="1" si="12"/>
        <v>4.9701509777450887</v>
      </c>
      <c r="Q47" s="179">
        <f t="shared" ca="1" si="13"/>
        <v>2.790084754106398</v>
      </c>
      <c r="R47" s="180">
        <f t="shared" ca="1" si="14"/>
        <v>367.12115199999994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380.04259999999999</v>
      </c>
      <c r="H48" s="181">
        <f t="shared" ca="1" si="2"/>
        <v>367.121152</v>
      </c>
      <c r="I48" s="182">
        <f t="shared" ca="1" si="5"/>
        <v>272.41000000000003</v>
      </c>
      <c r="J48" s="179">
        <f t="shared" ca="1" si="6"/>
        <v>86.94</v>
      </c>
      <c r="K48" s="179">
        <f t="shared" ca="1" si="7"/>
        <v>4.97</v>
      </c>
      <c r="L48" s="179">
        <f t="shared" ca="1" si="8"/>
        <v>2.79</v>
      </c>
      <c r="M48" s="180">
        <f t="shared" ca="1" si="9"/>
        <v>367.11000000000007</v>
      </c>
      <c r="N48" s="178">
        <f t="shared" ca="1" si="10"/>
        <v>272.41827522083298</v>
      </c>
      <c r="O48" s="179">
        <f t="shared" ca="1" si="11"/>
        <v>86.942641047315504</v>
      </c>
      <c r="P48" s="179">
        <f t="shared" ca="1" si="12"/>
        <v>4.9701509777450887</v>
      </c>
      <c r="Q48" s="179">
        <f t="shared" ca="1" si="13"/>
        <v>2.790084754106398</v>
      </c>
      <c r="R48" s="180">
        <f t="shared" ca="1" si="14"/>
        <v>367.12115199999994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380.04259999999999</v>
      </c>
      <c r="H49" s="181">
        <f t="shared" ca="1" si="2"/>
        <v>367.121152</v>
      </c>
      <c r="I49" s="182">
        <f t="shared" ca="1" si="5"/>
        <v>272.41000000000003</v>
      </c>
      <c r="J49" s="179">
        <f t="shared" ca="1" si="6"/>
        <v>86.94</v>
      </c>
      <c r="K49" s="179">
        <f t="shared" ca="1" si="7"/>
        <v>4.97</v>
      </c>
      <c r="L49" s="179">
        <f t="shared" ca="1" si="8"/>
        <v>2.79</v>
      </c>
      <c r="M49" s="180">
        <f t="shared" ca="1" si="9"/>
        <v>367.11000000000007</v>
      </c>
      <c r="N49" s="178">
        <f t="shared" ca="1" si="10"/>
        <v>272.41827522083298</v>
      </c>
      <c r="O49" s="179">
        <f t="shared" ca="1" si="11"/>
        <v>86.942641047315504</v>
      </c>
      <c r="P49" s="179">
        <f t="shared" ca="1" si="12"/>
        <v>4.9701509777450887</v>
      </c>
      <c r="Q49" s="179">
        <f t="shared" ca="1" si="13"/>
        <v>2.790084754106398</v>
      </c>
      <c r="R49" s="180">
        <f t="shared" ca="1" si="14"/>
        <v>367.12115199999994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380.04259999999999</v>
      </c>
      <c r="H50" s="181">
        <f t="shared" ca="1" si="2"/>
        <v>367.121152</v>
      </c>
      <c r="I50" s="182">
        <f t="shared" ca="1" si="5"/>
        <v>272.41000000000003</v>
      </c>
      <c r="J50" s="179">
        <f t="shared" ca="1" si="6"/>
        <v>86.94</v>
      </c>
      <c r="K50" s="179">
        <f t="shared" ca="1" si="7"/>
        <v>4.97</v>
      </c>
      <c r="L50" s="179">
        <f t="shared" ca="1" si="8"/>
        <v>2.79</v>
      </c>
      <c r="M50" s="180">
        <f t="shared" ca="1" si="9"/>
        <v>367.11000000000007</v>
      </c>
      <c r="N50" s="178">
        <f t="shared" ca="1" si="10"/>
        <v>272.41827522083298</v>
      </c>
      <c r="O50" s="179">
        <f t="shared" ca="1" si="11"/>
        <v>86.942641047315504</v>
      </c>
      <c r="P50" s="179">
        <f t="shared" ca="1" si="12"/>
        <v>4.9701509777450887</v>
      </c>
      <c r="Q50" s="179">
        <f t="shared" ca="1" si="13"/>
        <v>2.790084754106398</v>
      </c>
      <c r="R50" s="180">
        <f t="shared" ca="1" si="14"/>
        <v>367.12115199999994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380.04259999999999</v>
      </c>
      <c r="H51" s="181">
        <f t="shared" ca="1" si="2"/>
        <v>367.121152</v>
      </c>
      <c r="I51" s="182">
        <f t="shared" ca="1" si="5"/>
        <v>272.41000000000003</v>
      </c>
      <c r="J51" s="179">
        <f t="shared" ca="1" si="6"/>
        <v>86.94</v>
      </c>
      <c r="K51" s="179">
        <f t="shared" ca="1" si="7"/>
        <v>4.97</v>
      </c>
      <c r="L51" s="179">
        <f t="shared" ca="1" si="8"/>
        <v>2.79</v>
      </c>
      <c r="M51" s="180">
        <f t="shared" ca="1" si="9"/>
        <v>367.11000000000007</v>
      </c>
      <c r="N51" s="178">
        <f t="shared" ca="1" si="10"/>
        <v>272.41827522083298</v>
      </c>
      <c r="O51" s="179">
        <f t="shared" ca="1" si="11"/>
        <v>86.942641047315504</v>
      </c>
      <c r="P51" s="179">
        <f t="shared" ca="1" si="12"/>
        <v>4.9701509777450887</v>
      </c>
      <c r="Q51" s="179">
        <f t="shared" ca="1" si="13"/>
        <v>2.790084754106398</v>
      </c>
      <c r="R51" s="180">
        <f t="shared" ca="1" si="14"/>
        <v>367.12115199999994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380.04259999999999</v>
      </c>
      <c r="H52" s="181">
        <f t="shared" ca="1" si="2"/>
        <v>367.121152</v>
      </c>
      <c r="I52" s="182">
        <f t="shared" ca="1" si="5"/>
        <v>272.41000000000003</v>
      </c>
      <c r="J52" s="179">
        <f t="shared" ca="1" si="6"/>
        <v>86.94</v>
      </c>
      <c r="K52" s="179">
        <f t="shared" ca="1" si="7"/>
        <v>4.97</v>
      </c>
      <c r="L52" s="179">
        <f t="shared" ca="1" si="8"/>
        <v>2.79</v>
      </c>
      <c r="M52" s="180">
        <f t="shared" ca="1" si="9"/>
        <v>367.11000000000007</v>
      </c>
      <c r="N52" s="178">
        <f t="shared" ca="1" si="10"/>
        <v>272.41827522083298</v>
      </c>
      <c r="O52" s="179">
        <f t="shared" ca="1" si="11"/>
        <v>86.942641047315504</v>
      </c>
      <c r="P52" s="179">
        <f t="shared" ca="1" si="12"/>
        <v>4.9701509777450887</v>
      </c>
      <c r="Q52" s="179">
        <f t="shared" ca="1" si="13"/>
        <v>2.790084754106398</v>
      </c>
      <c r="R52" s="180">
        <f t="shared" ca="1" si="14"/>
        <v>367.12115199999994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380.04259999999999</v>
      </c>
      <c r="H53" s="181">
        <f t="shared" ca="1" si="2"/>
        <v>367.121152</v>
      </c>
      <c r="I53" s="182">
        <f t="shared" ca="1" si="5"/>
        <v>272.41000000000003</v>
      </c>
      <c r="J53" s="179">
        <f t="shared" ca="1" si="6"/>
        <v>86.94</v>
      </c>
      <c r="K53" s="179">
        <f t="shared" ca="1" si="7"/>
        <v>4.97</v>
      </c>
      <c r="L53" s="179">
        <f t="shared" ca="1" si="8"/>
        <v>2.79</v>
      </c>
      <c r="M53" s="180">
        <f t="shared" ca="1" si="9"/>
        <v>367.11000000000007</v>
      </c>
      <c r="N53" s="178">
        <f t="shared" ca="1" si="10"/>
        <v>272.41827522083298</v>
      </c>
      <c r="O53" s="179">
        <f t="shared" ca="1" si="11"/>
        <v>86.942641047315504</v>
      </c>
      <c r="P53" s="179">
        <f t="shared" ca="1" si="12"/>
        <v>4.9701509777450887</v>
      </c>
      <c r="Q53" s="179">
        <f t="shared" ca="1" si="13"/>
        <v>2.790084754106398</v>
      </c>
      <c r="R53" s="180">
        <f t="shared" ca="1" si="14"/>
        <v>367.12115199999994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380.04259999999999</v>
      </c>
      <c r="H54" s="181">
        <f t="shared" ca="1" si="2"/>
        <v>367.121152</v>
      </c>
      <c r="I54" s="182">
        <f t="shared" ca="1" si="5"/>
        <v>272.41000000000003</v>
      </c>
      <c r="J54" s="179">
        <f t="shared" ca="1" si="6"/>
        <v>86.94</v>
      </c>
      <c r="K54" s="179">
        <f t="shared" ca="1" si="7"/>
        <v>4.97</v>
      </c>
      <c r="L54" s="179">
        <f t="shared" ca="1" si="8"/>
        <v>2.79</v>
      </c>
      <c r="M54" s="180">
        <f t="shared" ca="1" si="9"/>
        <v>367.11000000000007</v>
      </c>
      <c r="N54" s="178">
        <f t="shared" ca="1" si="10"/>
        <v>272.41827522083298</v>
      </c>
      <c r="O54" s="179">
        <f t="shared" ca="1" si="11"/>
        <v>86.942641047315504</v>
      </c>
      <c r="P54" s="179">
        <f t="shared" ca="1" si="12"/>
        <v>4.9701509777450887</v>
      </c>
      <c r="Q54" s="179">
        <f t="shared" ca="1" si="13"/>
        <v>2.790084754106398</v>
      </c>
      <c r="R54" s="180">
        <f t="shared" ca="1" si="14"/>
        <v>367.12115199999994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380.04259999999999</v>
      </c>
      <c r="H55" s="181">
        <f t="shared" ca="1" si="2"/>
        <v>367.121152</v>
      </c>
      <c r="I55" s="182">
        <f t="shared" ca="1" si="5"/>
        <v>272.41000000000003</v>
      </c>
      <c r="J55" s="179">
        <f t="shared" ca="1" si="6"/>
        <v>86.94</v>
      </c>
      <c r="K55" s="179">
        <f t="shared" ca="1" si="7"/>
        <v>4.97</v>
      </c>
      <c r="L55" s="179">
        <f t="shared" ca="1" si="8"/>
        <v>2.79</v>
      </c>
      <c r="M55" s="180">
        <f t="shared" ca="1" si="9"/>
        <v>367.11000000000007</v>
      </c>
      <c r="N55" s="178">
        <f t="shared" ca="1" si="10"/>
        <v>272.41827522083298</v>
      </c>
      <c r="O55" s="179">
        <f t="shared" ca="1" si="11"/>
        <v>86.942641047315504</v>
      </c>
      <c r="P55" s="179">
        <f t="shared" ca="1" si="12"/>
        <v>4.9701509777450887</v>
      </c>
      <c r="Q55" s="179">
        <f t="shared" ca="1" si="13"/>
        <v>2.790084754106398</v>
      </c>
      <c r="R55" s="180">
        <f t="shared" ca="1" si="14"/>
        <v>367.12115199999994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380.04259999999999</v>
      </c>
      <c r="H56" s="181">
        <f t="shared" ca="1" si="2"/>
        <v>367.121152</v>
      </c>
      <c r="I56" s="182">
        <f t="shared" ca="1" si="5"/>
        <v>272.41000000000003</v>
      </c>
      <c r="J56" s="179">
        <f t="shared" ca="1" si="6"/>
        <v>86.94</v>
      </c>
      <c r="K56" s="179">
        <f t="shared" ca="1" si="7"/>
        <v>4.97</v>
      </c>
      <c r="L56" s="179">
        <f t="shared" ca="1" si="8"/>
        <v>2.79</v>
      </c>
      <c r="M56" s="180">
        <f t="shared" ca="1" si="9"/>
        <v>367.11000000000007</v>
      </c>
      <c r="N56" s="178">
        <f t="shared" ca="1" si="10"/>
        <v>272.41827522083298</v>
      </c>
      <c r="O56" s="179">
        <f t="shared" ca="1" si="11"/>
        <v>86.942641047315504</v>
      </c>
      <c r="P56" s="179">
        <f t="shared" ca="1" si="12"/>
        <v>4.9701509777450887</v>
      </c>
      <c r="Q56" s="179">
        <f t="shared" ca="1" si="13"/>
        <v>2.790084754106398</v>
      </c>
      <c r="R56" s="180">
        <f t="shared" ca="1" si="14"/>
        <v>367.12115199999994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384.25920000000002</v>
      </c>
      <c r="H57" s="181">
        <f t="shared" ca="1" si="2"/>
        <v>371.19438700000001</v>
      </c>
      <c r="I57" s="182">
        <f t="shared" ca="1" si="5"/>
        <v>272.41000000000003</v>
      </c>
      <c r="J57" s="179">
        <f t="shared" ca="1" si="6"/>
        <v>86.94</v>
      </c>
      <c r="K57" s="179">
        <f t="shared" ca="1" si="7"/>
        <v>9.0500000000000007</v>
      </c>
      <c r="L57" s="179">
        <f t="shared" ca="1" si="8"/>
        <v>2.79</v>
      </c>
      <c r="M57" s="180">
        <f t="shared" ca="1" si="9"/>
        <v>371.19000000000005</v>
      </c>
      <c r="N57" s="178">
        <f t="shared" ca="1" si="10"/>
        <v>272.41321954435733</v>
      </c>
      <c r="O57" s="179">
        <f t="shared" ca="1" si="11"/>
        <v>86.941027521700462</v>
      </c>
      <c r="P57" s="179">
        <f t="shared" ca="1" si="12"/>
        <v>9.0501069596433084</v>
      </c>
      <c r="Q57" s="179">
        <f t="shared" ca="1" si="13"/>
        <v>2.7900329742988763</v>
      </c>
      <c r="R57" s="180">
        <f t="shared" ca="1" si="14"/>
        <v>371.19438699999995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452.25920000000002</v>
      </c>
      <c r="H58" s="181">
        <f t="shared" ca="1" si="2"/>
        <v>436.88238699999999</v>
      </c>
      <c r="I58" s="182">
        <f t="shared" ca="1" si="5"/>
        <v>338.1</v>
      </c>
      <c r="J58" s="179">
        <f t="shared" ca="1" si="6"/>
        <v>86.94</v>
      </c>
      <c r="K58" s="179">
        <f t="shared" ca="1" si="7"/>
        <v>9.0500000000000007</v>
      </c>
      <c r="L58" s="179">
        <f t="shared" ca="1" si="8"/>
        <v>2.79</v>
      </c>
      <c r="M58" s="180">
        <f t="shared" ca="1" si="9"/>
        <v>436.88000000000005</v>
      </c>
      <c r="N58" s="178">
        <f t="shared" ca="1" si="10"/>
        <v>338.10184729147591</v>
      </c>
      <c r="O58" s="179">
        <f t="shared" ca="1" si="11"/>
        <v>86.940475017808083</v>
      </c>
      <c r="P58" s="179">
        <f t="shared" ca="1" si="12"/>
        <v>9.0500494468732828</v>
      </c>
      <c r="Q58" s="179">
        <f t="shared" ca="1" si="13"/>
        <v>2.7900152438427024</v>
      </c>
      <c r="R58" s="180">
        <f t="shared" ca="1" si="14"/>
        <v>436.88238699999994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502.25920000000002</v>
      </c>
      <c r="H59" s="181">
        <f t="shared" ca="1" si="2"/>
        <v>485.18238700000001</v>
      </c>
      <c r="I59" s="182">
        <f t="shared" ca="1" si="5"/>
        <v>386.4</v>
      </c>
      <c r="J59" s="179">
        <f t="shared" ca="1" si="6"/>
        <v>86.94</v>
      </c>
      <c r="K59" s="179">
        <f t="shared" ca="1" si="7"/>
        <v>9.0500000000000007</v>
      </c>
      <c r="L59" s="179">
        <f t="shared" ca="1" si="8"/>
        <v>2.79</v>
      </c>
      <c r="M59" s="180">
        <f t="shared" ca="1" si="9"/>
        <v>485.18</v>
      </c>
      <c r="N59" s="178">
        <f t="shared" ca="1" si="10"/>
        <v>386.40190101982768</v>
      </c>
      <c r="O59" s="179">
        <f t="shared" ca="1" si="11"/>
        <v>86.940427729461234</v>
      </c>
      <c r="P59" s="179">
        <f t="shared" ca="1" si="12"/>
        <v>9.0500445244033152</v>
      </c>
      <c r="Q59" s="179">
        <f t="shared" ca="1" si="13"/>
        <v>2.790013726307762</v>
      </c>
      <c r="R59" s="180">
        <f t="shared" ca="1" si="14"/>
        <v>485.18238699999995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552.25919999999996</v>
      </c>
      <c r="H60" s="181">
        <f t="shared" ca="1" si="2"/>
        <v>533.48238700000002</v>
      </c>
      <c r="I60" s="182">
        <f t="shared" ca="1" si="5"/>
        <v>434.7</v>
      </c>
      <c r="J60" s="179">
        <f t="shared" ca="1" si="6"/>
        <v>86.94</v>
      </c>
      <c r="K60" s="179">
        <f t="shared" ca="1" si="7"/>
        <v>9.0500000000000007</v>
      </c>
      <c r="L60" s="179">
        <f t="shared" ca="1" si="8"/>
        <v>2.79</v>
      </c>
      <c r="M60" s="180">
        <f t="shared" ca="1" si="9"/>
        <v>533.4799999999999</v>
      </c>
      <c r="N60" s="178">
        <f t="shared" ca="1" si="10"/>
        <v>434.70194501930729</v>
      </c>
      <c r="O60" s="179">
        <f t="shared" ca="1" si="11"/>
        <v>86.940389003861455</v>
      </c>
      <c r="P60" s="179">
        <f t="shared" ca="1" si="12"/>
        <v>9.050040493270604</v>
      </c>
      <c r="Q60" s="179">
        <f t="shared" ca="1" si="13"/>
        <v>2.7900124835607714</v>
      </c>
      <c r="R60" s="180">
        <f t="shared" ca="1" si="14"/>
        <v>533.48238700000002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624.52909999999997</v>
      </c>
      <c r="H61" s="181">
        <f t="shared" ca="1" si="2"/>
        <v>603.29511100000002</v>
      </c>
      <c r="I61" s="182">
        <f t="shared" ca="1" si="5"/>
        <v>494.86</v>
      </c>
      <c r="J61" s="179">
        <f t="shared" ca="1" si="6"/>
        <v>96.6</v>
      </c>
      <c r="K61" s="179">
        <f t="shared" ca="1" si="7"/>
        <v>9.0500000000000007</v>
      </c>
      <c r="L61" s="179">
        <f t="shared" ca="1" si="8"/>
        <v>2.79</v>
      </c>
      <c r="M61" s="180">
        <f t="shared" ca="1" si="9"/>
        <v>603.29999999999995</v>
      </c>
      <c r="N61" s="178">
        <f t="shared" ca="1" si="10"/>
        <v>494.85598977202062</v>
      </c>
      <c r="O61" s="179">
        <f t="shared" ca="1" si="11"/>
        <v>96.599217176529095</v>
      </c>
      <c r="P61" s="179">
        <f t="shared" ca="1" si="12"/>
        <v>9.0499266609481204</v>
      </c>
      <c r="Q61" s="179">
        <f t="shared" ca="1" si="13"/>
        <v>2.789977390502238</v>
      </c>
      <c r="R61" s="180">
        <f t="shared" ca="1" si="14"/>
        <v>603.29511100000013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654.52909999999997</v>
      </c>
      <c r="H62" s="181">
        <f t="shared" ca="1" si="2"/>
        <v>632.27511100000004</v>
      </c>
      <c r="I62" s="182">
        <f t="shared" ca="1" si="5"/>
        <v>494.86</v>
      </c>
      <c r="J62" s="179">
        <f t="shared" ca="1" si="6"/>
        <v>125.58</v>
      </c>
      <c r="K62" s="179">
        <f t="shared" ca="1" si="7"/>
        <v>9.0500000000000007</v>
      </c>
      <c r="L62" s="179">
        <f t="shared" ca="1" si="8"/>
        <v>2.79</v>
      </c>
      <c r="M62" s="180">
        <f t="shared" ca="1" si="9"/>
        <v>632.28</v>
      </c>
      <c r="N62" s="178">
        <f t="shared" ca="1" si="10"/>
        <v>494.85617357730757</v>
      </c>
      <c r="O62" s="179">
        <f t="shared" ca="1" si="11"/>
        <v>125.5790289735244</v>
      </c>
      <c r="P62" s="179">
        <f t="shared" ca="1" si="12"/>
        <v>9.0499300223793266</v>
      </c>
      <c r="Q62" s="179">
        <f t="shared" ca="1" si="13"/>
        <v>2.7899784267887648</v>
      </c>
      <c r="R62" s="180">
        <f t="shared" ca="1" si="14"/>
        <v>632.27511100000004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688.71594700000003</v>
      </c>
      <c r="H63" s="181">
        <f t="shared" ca="1" si="2"/>
        <v>665.29960500000004</v>
      </c>
      <c r="I63" s="182">
        <f t="shared" ca="1" si="5"/>
        <v>494.85</v>
      </c>
      <c r="J63" s="179">
        <f t="shared" ca="1" si="6"/>
        <v>158.61000000000001</v>
      </c>
      <c r="K63" s="179">
        <f t="shared" ca="1" si="7"/>
        <v>9.0500000000000007</v>
      </c>
      <c r="L63" s="179">
        <f t="shared" ca="1" si="8"/>
        <v>2.79</v>
      </c>
      <c r="M63" s="180">
        <f t="shared" ca="1" si="9"/>
        <v>665.3</v>
      </c>
      <c r="N63" s="178">
        <f t="shared" ca="1" si="10"/>
        <v>494.84970619908319</v>
      </c>
      <c r="O63" s="179">
        <f t="shared" ca="1" si="11"/>
        <v>158.60990583052762</v>
      </c>
      <c r="P63" s="179">
        <f t="shared" ca="1" si="12"/>
        <v>9.0499946268600642</v>
      </c>
      <c r="Q63" s="179">
        <f t="shared" ca="1" si="13"/>
        <v>2.7899983435292355</v>
      </c>
      <c r="R63" s="180">
        <f t="shared" ca="1" si="14"/>
        <v>665.29960500000004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665.29960500000004</v>
      </c>
      <c r="I64" s="182">
        <f t="shared" ca="1" si="5"/>
        <v>494.85</v>
      </c>
      <c r="J64" s="179">
        <f t="shared" ca="1" si="6"/>
        <v>158.61000000000001</v>
      </c>
      <c r="K64" s="179">
        <f t="shared" ca="1" si="7"/>
        <v>9.0500000000000007</v>
      </c>
      <c r="L64" s="179">
        <f t="shared" ca="1" si="8"/>
        <v>2.79</v>
      </c>
      <c r="M64" s="180">
        <f t="shared" ca="1" si="9"/>
        <v>665.3</v>
      </c>
      <c r="N64" s="178">
        <f t="shared" ca="1" si="10"/>
        <v>494.84970619908319</v>
      </c>
      <c r="O64" s="179">
        <f t="shared" ca="1" si="11"/>
        <v>158.60990583052762</v>
      </c>
      <c r="P64" s="179">
        <f t="shared" ca="1" si="12"/>
        <v>9.0499946268600642</v>
      </c>
      <c r="Q64" s="179">
        <f t="shared" ca="1" si="13"/>
        <v>2.7899983435292355</v>
      </c>
      <c r="R64" s="180">
        <f t="shared" ca="1" si="14"/>
        <v>665.29960500000004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665.29960500000004</v>
      </c>
      <c r="I65" s="182">
        <f t="shared" ca="1" si="5"/>
        <v>494.85</v>
      </c>
      <c r="J65" s="179">
        <f t="shared" ca="1" si="6"/>
        <v>158.61000000000001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665.3</v>
      </c>
      <c r="N65" s="178">
        <f t="shared" ca="1" si="10"/>
        <v>494.84970619908319</v>
      </c>
      <c r="O65" s="179">
        <f t="shared" ca="1" si="11"/>
        <v>158.60990583052762</v>
      </c>
      <c r="P65" s="179">
        <f t="shared" ca="1" si="12"/>
        <v>9.0499946268600642</v>
      </c>
      <c r="Q65" s="179">
        <f t="shared" ca="1" si="13"/>
        <v>2.7899983435292355</v>
      </c>
      <c r="R65" s="180">
        <f t="shared" ca="1" si="14"/>
        <v>665.29960500000004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665.29960500000004</v>
      </c>
      <c r="I66" s="182">
        <f t="shared" ca="1" si="5"/>
        <v>494.85</v>
      </c>
      <c r="J66" s="179">
        <f t="shared" ca="1" si="6"/>
        <v>158.61000000000001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665.3</v>
      </c>
      <c r="N66" s="178">
        <f t="shared" ca="1" si="10"/>
        <v>494.84970619908319</v>
      </c>
      <c r="O66" s="179">
        <f t="shared" ca="1" si="11"/>
        <v>158.60990583052762</v>
      </c>
      <c r="P66" s="179">
        <f t="shared" ca="1" si="12"/>
        <v>9.0499946268600642</v>
      </c>
      <c r="Q66" s="179">
        <f t="shared" ca="1" si="13"/>
        <v>2.7899983435292355</v>
      </c>
      <c r="R66" s="180">
        <f t="shared" ca="1" si="14"/>
        <v>665.29960500000004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688.71594700000003</v>
      </c>
      <c r="H67" s="181">
        <f t="shared" ref="H67:H98" ca="1" si="17">INDIRECT("ISGS_Delhi_pp!" &amp; $V$3 &amp; X67)</f>
        <v>665.29960500000004</v>
      </c>
      <c r="I67" s="182">
        <f t="shared" ca="1" si="5"/>
        <v>494.85</v>
      </c>
      <c r="J67" s="179">
        <f t="shared" ca="1" si="6"/>
        <v>158.61000000000001</v>
      </c>
      <c r="K67" s="179">
        <f t="shared" ca="1" si="7"/>
        <v>9.0500000000000007</v>
      </c>
      <c r="L67" s="179">
        <f t="shared" ca="1" si="8"/>
        <v>2.79</v>
      </c>
      <c r="M67" s="180">
        <f t="shared" ca="1" si="9"/>
        <v>665.3</v>
      </c>
      <c r="N67" s="178">
        <f t="shared" ca="1" si="10"/>
        <v>494.84970619908319</v>
      </c>
      <c r="O67" s="179">
        <f t="shared" ca="1" si="11"/>
        <v>158.60990583052762</v>
      </c>
      <c r="P67" s="179">
        <f t="shared" ca="1" si="12"/>
        <v>9.0499946268600642</v>
      </c>
      <c r="Q67" s="179">
        <f t="shared" ca="1" si="13"/>
        <v>2.7899983435292355</v>
      </c>
      <c r="R67" s="180">
        <f t="shared" ca="1" si="14"/>
        <v>665.29960500000004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688.71594700000003</v>
      </c>
      <c r="H68" s="181">
        <f t="shared" ca="1" si="17"/>
        <v>665.29960500000004</v>
      </c>
      <c r="I68" s="182">
        <f t="shared" ref="I68:I98" ca="1" si="20">INDIRECT("BRPL_EOD!" &amp; $V$3 &amp; X68)</f>
        <v>494.85</v>
      </c>
      <c r="J68" s="179">
        <f t="shared" ref="J68:J98" ca="1" si="21">INDIRECT("BYPL_EOD!" &amp; $V$3 &amp; X68)</f>
        <v>158.61000000000001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2.79</v>
      </c>
      <c r="M68" s="180">
        <f t="shared" ref="M68:M98" ca="1" si="24">SUM(I68:L68)</f>
        <v>665.3</v>
      </c>
      <c r="N68" s="178">
        <f t="shared" ref="N68:N98" ca="1" si="25">INDIRECT("BRPL_ISGS_exbus!" &amp; $V$3 &amp; X68)</f>
        <v>494.84970619908319</v>
      </c>
      <c r="O68" s="179">
        <f t="shared" ref="O68:O98" ca="1" si="26">INDIRECT("BYPL_ISGS_exbus!" &amp; $V$3 &amp; X68)</f>
        <v>158.60990583052762</v>
      </c>
      <c r="P68" s="179">
        <f t="shared" ref="P68:P98" ca="1" si="27">INDIRECT("TPDDL_ISGS_exbus!" &amp; $V$3 &amp; X68)</f>
        <v>9.0499946268600642</v>
      </c>
      <c r="Q68" s="179">
        <f t="shared" ref="Q68:Q98" ca="1" si="28">INDIRECT("NDMC_ISGS_exbus!" &amp; $V$3 &amp; X68)</f>
        <v>2.7899983435292355</v>
      </c>
      <c r="R68" s="180">
        <f t="shared" ref="R68:R98" ca="1" si="29">SUM(N68:Q68)</f>
        <v>665.29960500000004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688.71594700000003</v>
      </c>
      <c r="H69" s="181">
        <f t="shared" ca="1" si="17"/>
        <v>665.29960500000004</v>
      </c>
      <c r="I69" s="182">
        <f t="shared" ca="1" si="20"/>
        <v>494.85</v>
      </c>
      <c r="J69" s="179">
        <f t="shared" ca="1" si="21"/>
        <v>158.61000000000001</v>
      </c>
      <c r="K69" s="179">
        <f t="shared" ca="1" si="22"/>
        <v>9.0500000000000007</v>
      </c>
      <c r="L69" s="179">
        <f t="shared" ca="1" si="23"/>
        <v>2.79</v>
      </c>
      <c r="M69" s="180">
        <f t="shared" ca="1" si="24"/>
        <v>665.3</v>
      </c>
      <c r="N69" s="178">
        <f t="shared" ca="1" si="25"/>
        <v>494.84970619908319</v>
      </c>
      <c r="O69" s="179">
        <f t="shared" ca="1" si="26"/>
        <v>158.60990583052762</v>
      </c>
      <c r="P69" s="179">
        <f t="shared" ca="1" si="27"/>
        <v>9.0499946268600642</v>
      </c>
      <c r="Q69" s="179">
        <f t="shared" ca="1" si="28"/>
        <v>2.7899983435292355</v>
      </c>
      <c r="R69" s="180">
        <f t="shared" ca="1" si="29"/>
        <v>665.29960500000004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688.71594700000003</v>
      </c>
      <c r="H70" s="181">
        <f t="shared" ca="1" si="17"/>
        <v>665.29960500000004</v>
      </c>
      <c r="I70" s="182">
        <f t="shared" ca="1" si="20"/>
        <v>494.85</v>
      </c>
      <c r="J70" s="179">
        <f t="shared" ca="1" si="21"/>
        <v>158.61000000000001</v>
      </c>
      <c r="K70" s="179">
        <f t="shared" ca="1" si="22"/>
        <v>9.0500000000000007</v>
      </c>
      <c r="L70" s="179">
        <f t="shared" ca="1" si="23"/>
        <v>2.79</v>
      </c>
      <c r="M70" s="180">
        <f t="shared" ca="1" si="24"/>
        <v>665.3</v>
      </c>
      <c r="N70" s="178">
        <f t="shared" ca="1" si="25"/>
        <v>494.84970619908319</v>
      </c>
      <c r="O70" s="179">
        <f t="shared" ca="1" si="26"/>
        <v>158.60990583052762</v>
      </c>
      <c r="P70" s="179">
        <f t="shared" ca="1" si="27"/>
        <v>9.0499946268600642</v>
      </c>
      <c r="Q70" s="179">
        <f t="shared" ca="1" si="28"/>
        <v>2.7899983435292355</v>
      </c>
      <c r="R70" s="180">
        <f t="shared" ca="1" si="29"/>
        <v>665.29960500000004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688.71594700000003</v>
      </c>
      <c r="H71" s="181">
        <f t="shared" ca="1" si="17"/>
        <v>665.29960500000004</v>
      </c>
      <c r="I71" s="182">
        <f t="shared" ca="1" si="20"/>
        <v>494.85</v>
      </c>
      <c r="J71" s="179">
        <f t="shared" ca="1" si="21"/>
        <v>158.61000000000001</v>
      </c>
      <c r="K71" s="179">
        <f t="shared" ca="1" si="22"/>
        <v>9.0500000000000007</v>
      </c>
      <c r="L71" s="179">
        <f t="shared" ca="1" si="23"/>
        <v>2.79</v>
      </c>
      <c r="M71" s="180">
        <f t="shared" ca="1" si="24"/>
        <v>665.3</v>
      </c>
      <c r="N71" s="178">
        <f t="shared" ca="1" si="25"/>
        <v>494.84970619908319</v>
      </c>
      <c r="O71" s="179">
        <f t="shared" ca="1" si="26"/>
        <v>158.60990583052762</v>
      </c>
      <c r="P71" s="179">
        <f t="shared" ca="1" si="27"/>
        <v>9.0499946268600642</v>
      </c>
      <c r="Q71" s="179">
        <f t="shared" ca="1" si="28"/>
        <v>2.7899983435292355</v>
      </c>
      <c r="R71" s="180">
        <f t="shared" ca="1" si="29"/>
        <v>665.29960500000004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688.71594700000003</v>
      </c>
      <c r="H72" s="181">
        <f t="shared" ca="1" si="17"/>
        <v>665.29960500000004</v>
      </c>
      <c r="I72" s="182">
        <f t="shared" ca="1" si="20"/>
        <v>494.85</v>
      </c>
      <c r="J72" s="179">
        <f t="shared" ca="1" si="21"/>
        <v>158.61000000000001</v>
      </c>
      <c r="K72" s="179">
        <f t="shared" ca="1" si="22"/>
        <v>9.0500000000000007</v>
      </c>
      <c r="L72" s="179">
        <f t="shared" ca="1" si="23"/>
        <v>2.79</v>
      </c>
      <c r="M72" s="180">
        <f t="shared" ca="1" si="24"/>
        <v>665.3</v>
      </c>
      <c r="N72" s="178">
        <f t="shared" ca="1" si="25"/>
        <v>494.84970619908319</v>
      </c>
      <c r="O72" s="179">
        <f t="shared" ca="1" si="26"/>
        <v>158.60990583052762</v>
      </c>
      <c r="P72" s="179">
        <f t="shared" ca="1" si="27"/>
        <v>9.0499946268600642</v>
      </c>
      <c r="Q72" s="179">
        <f t="shared" ca="1" si="28"/>
        <v>2.7899983435292355</v>
      </c>
      <c r="R72" s="180">
        <f t="shared" ca="1" si="29"/>
        <v>665.29960500000004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688.71594700000003</v>
      </c>
      <c r="H73" s="181">
        <f t="shared" ca="1" si="17"/>
        <v>665.29960500000004</v>
      </c>
      <c r="I73" s="182">
        <f t="shared" ca="1" si="20"/>
        <v>494.85</v>
      </c>
      <c r="J73" s="179">
        <f t="shared" ca="1" si="21"/>
        <v>158.61000000000001</v>
      </c>
      <c r="K73" s="179">
        <f t="shared" ca="1" si="22"/>
        <v>9.0500000000000007</v>
      </c>
      <c r="L73" s="179">
        <f t="shared" ca="1" si="23"/>
        <v>2.79</v>
      </c>
      <c r="M73" s="180">
        <f t="shared" ca="1" si="24"/>
        <v>665.3</v>
      </c>
      <c r="N73" s="178">
        <f t="shared" ca="1" si="25"/>
        <v>494.84970619908319</v>
      </c>
      <c r="O73" s="179">
        <f t="shared" ca="1" si="26"/>
        <v>158.60990583052762</v>
      </c>
      <c r="P73" s="179">
        <f t="shared" ca="1" si="27"/>
        <v>9.0499946268600642</v>
      </c>
      <c r="Q73" s="179">
        <f t="shared" ca="1" si="28"/>
        <v>2.7899983435292355</v>
      </c>
      <c r="R73" s="180">
        <f t="shared" ca="1" si="29"/>
        <v>665.29960500000004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688.71594700000003</v>
      </c>
      <c r="H74" s="181">
        <f t="shared" ca="1" si="17"/>
        <v>665.29960500000004</v>
      </c>
      <c r="I74" s="182">
        <f t="shared" ca="1" si="20"/>
        <v>494.85</v>
      </c>
      <c r="J74" s="179">
        <f t="shared" ca="1" si="21"/>
        <v>158.61000000000001</v>
      </c>
      <c r="K74" s="179">
        <f t="shared" ca="1" si="22"/>
        <v>9.0500000000000007</v>
      </c>
      <c r="L74" s="179">
        <f t="shared" ca="1" si="23"/>
        <v>2.79</v>
      </c>
      <c r="M74" s="180">
        <f t="shared" ca="1" si="24"/>
        <v>665.3</v>
      </c>
      <c r="N74" s="178">
        <f t="shared" ca="1" si="25"/>
        <v>494.84970619908319</v>
      </c>
      <c r="O74" s="179">
        <f t="shared" ca="1" si="26"/>
        <v>158.60990583052762</v>
      </c>
      <c r="P74" s="179">
        <f t="shared" ca="1" si="27"/>
        <v>9.0499946268600642</v>
      </c>
      <c r="Q74" s="179">
        <f t="shared" ca="1" si="28"/>
        <v>2.7899983435292355</v>
      </c>
      <c r="R74" s="180">
        <f t="shared" ca="1" si="29"/>
        <v>665.29960500000004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665.29960500000004</v>
      </c>
      <c r="I75" s="182">
        <f t="shared" ca="1" si="20"/>
        <v>494.85</v>
      </c>
      <c r="J75" s="179">
        <f t="shared" ca="1" si="21"/>
        <v>158.61000000000001</v>
      </c>
      <c r="K75" s="179">
        <f t="shared" ca="1" si="22"/>
        <v>9.0500000000000007</v>
      </c>
      <c r="L75" s="179">
        <f t="shared" ca="1" si="23"/>
        <v>2.79</v>
      </c>
      <c r="M75" s="180">
        <f t="shared" ca="1" si="24"/>
        <v>665.3</v>
      </c>
      <c r="N75" s="178">
        <f t="shared" ca="1" si="25"/>
        <v>494.84970619908319</v>
      </c>
      <c r="O75" s="179">
        <f t="shared" ca="1" si="26"/>
        <v>158.60990583052762</v>
      </c>
      <c r="P75" s="179">
        <f t="shared" ca="1" si="27"/>
        <v>9.0499946268600642</v>
      </c>
      <c r="Q75" s="179">
        <f t="shared" ca="1" si="28"/>
        <v>2.7899983435292355</v>
      </c>
      <c r="R75" s="180">
        <f t="shared" ca="1" si="29"/>
        <v>665.29960500000004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665.29960500000004</v>
      </c>
      <c r="I76" s="182">
        <f t="shared" ca="1" si="20"/>
        <v>494.85</v>
      </c>
      <c r="J76" s="179">
        <f t="shared" ca="1" si="21"/>
        <v>158.61000000000001</v>
      </c>
      <c r="K76" s="179">
        <f t="shared" ca="1" si="22"/>
        <v>9.0500000000000007</v>
      </c>
      <c r="L76" s="179">
        <f t="shared" ca="1" si="23"/>
        <v>2.79</v>
      </c>
      <c r="M76" s="180">
        <f t="shared" ca="1" si="24"/>
        <v>665.3</v>
      </c>
      <c r="N76" s="178">
        <f t="shared" ca="1" si="25"/>
        <v>494.84970619908319</v>
      </c>
      <c r="O76" s="179">
        <f t="shared" ca="1" si="26"/>
        <v>158.60990583052762</v>
      </c>
      <c r="P76" s="179">
        <f t="shared" ca="1" si="27"/>
        <v>9.0499946268600642</v>
      </c>
      <c r="Q76" s="179">
        <f t="shared" ca="1" si="28"/>
        <v>2.7899983435292355</v>
      </c>
      <c r="R76" s="180">
        <f t="shared" ca="1" si="29"/>
        <v>665.29960500000004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688.71594700000003</v>
      </c>
      <c r="H77" s="181">
        <f t="shared" ca="1" si="17"/>
        <v>665.29960500000004</v>
      </c>
      <c r="I77" s="182">
        <f t="shared" ca="1" si="20"/>
        <v>494.85</v>
      </c>
      <c r="J77" s="179">
        <f t="shared" ca="1" si="21"/>
        <v>158.61000000000001</v>
      </c>
      <c r="K77" s="179">
        <f t="shared" ca="1" si="22"/>
        <v>9.0500000000000007</v>
      </c>
      <c r="L77" s="179">
        <f t="shared" ca="1" si="23"/>
        <v>2.79</v>
      </c>
      <c r="M77" s="180">
        <f t="shared" ca="1" si="24"/>
        <v>665.3</v>
      </c>
      <c r="N77" s="178">
        <f t="shared" ca="1" si="25"/>
        <v>494.84970619908319</v>
      </c>
      <c r="O77" s="179">
        <f t="shared" ca="1" si="26"/>
        <v>158.60990583052762</v>
      </c>
      <c r="P77" s="179">
        <f t="shared" ca="1" si="27"/>
        <v>9.0499946268600642</v>
      </c>
      <c r="Q77" s="179">
        <f t="shared" ca="1" si="28"/>
        <v>2.7899983435292355</v>
      </c>
      <c r="R77" s="180">
        <f t="shared" ca="1" si="29"/>
        <v>665.29960500000004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688.11594700000001</v>
      </c>
      <c r="H78" s="181">
        <f t="shared" ca="1" si="17"/>
        <v>664.72000500000001</v>
      </c>
      <c r="I78" s="182">
        <f t="shared" ca="1" si="20"/>
        <v>494.42</v>
      </c>
      <c r="J78" s="179">
        <f t="shared" ca="1" si="21"/>
        <v>158.47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664.71999999999991</v>
      </c>
      <c r="N78" s="178">
        <f t="shared" ca="1" si="25"/>
        <v>494.42000371900957</v>
      </c>
      <c r="O78" s="179">
        <f t="shared" ca="1" si="26"/>
        <v>158.47000119200567</v>
      </c>
      <c r="P78" s="179">
        <f t="shared" ca="1" si="27"/>
        <v>9.040000067998557</v>
      </c>
      <c r="Q78" s="179">
        <f t="shared" ca="1" si="28"/>
        <v>2.7900000209862803</v>
      </c>
      <c r="R78" s="180">
        <f t="shared" ca="1" si="29"/>
        <v>664.72000500000013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688.11594700000001</v>
      </c>
      <c r="H79" s="181">
        <f t="shared" ca="1" si="17"/>
        <v>664.72000500000001</v>
      </c>
      <c r="I79" s="182">
        <f t="shared" ca="1" si="20"/>
        <v>494.42</v>
      </c>
      <c r="J79" s="179">
        <f t="shared" ca="1" si="21"/>
        <v>158.47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664.71999999999991</v>
      </c>
      <c r="N79" s="178">
        <f t="shared" ca="1" si="25"/>
        <v>494.42000371900957</v>
      </c>
      <c r="O79" s="179">
        <f t="shared" ca="1" si="26"/>
        <v>158.47000119200567</v>
      </c>
      <c r="P79" s="179">
        <f t="shared" ca="1" si="27"/>
        <v>9.040000067998557</v>
      </c>
      <c r="Q79" s="179">
        <f t="shared" ca="1" si="28"/>
        <v>2.7900000209862803</v>
      </c>
      <c r="R79" s="180">
        <f t="shared" ca="1" si="29"/>
        <v>664.72000500000013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688.11594700000001</v>
      </c>
      <c r="H80" s="181">
        <f t="shared" ca="1" si="17"/>
        <v>664.72000500000001</v>
      </c>
      <c r="I80" s="182">
        <f t="shared" ca="1" si="20"/>
        <v>494.42</v>
      </c>
      <c r="J80" s="179">
        <f t="shared" ca="1" si="21"/>
        <v>158.47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664.71999999999991</v>
      </c>
      <c r="N80" s="178">
        <f t="shared" ca="1" si="25"/>
        <v>494.42000371900957</v>
      </c>
      <c r="O80" s="179">
        <f t="shared" ca="1" si="26"/>
        <v>158.47000119200567</v>
      </c>
      <c r="P80" s="179">
        <f t="shared" ca="1" si="27"/>
        <v>9.040000067998557</v>
      </c>
      <c r="Q80" s="179">
        <f t="shared" ca="1" si="28"/>
        <v>2.7900000209862803</v>
      </c>
      <c r="R80" s="180">
        <f t="shared" ca="1" si="29"/>
        <v>664.72000500000013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688.11594700000001</v>
      </c>
      <c r="H81" s="181">
        <f t="shared" ca="1" si="17"/>
        <v>664.72000500000001</v>
      </c>
      <c r="I81" s="182">
        <f t="shared" ca="1" si="20"/>
        <v>494.42</v>
      </c>
      <c r="J81" s="179">
        <f t="shared" ca="1" si="21"/>
        <v>158.47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664.71999999999991</v>
      </c>
      <c r="N81" s="178">
        <f t="shared" ca="1" si="25"/>
        <v>494.42000371900957</v>
      </c>
      <c r="O81" s="179">
        <f t="shared" ca="1" si="26"/>
        <v>158.47000119200567</v>
      </c>
      <c r="P81" s="179">
        <f t="shared" ca="1" si="27"/>
        <v>9.040000067998557</v>
      </c>
      <c r="Q81" s="179">
        <f t="shared" ca="1" si="28"/>
        <v>2.7900000209862803</v>
      </c>
      <c r="R81" s="180">
        <f t="shared" ca="1" si="29"/>
        <v>664.72000500000013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688.11594700000001</v>
      </c>
      <c r="H82" s="181">
        <f t="shared" ca="1" si="17"/>
        <v>664.72000500000001</v>
      </c>
      <c r="I82" s="182">
        <f t="shared" ca="1" si="20"/>
        <v>494.42</v>
      </c>
      <c r="J82" s="179">
        <f t="shared" ca="1" si="21"/>
        <v>158.47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664.71999999999991</v>
      </c>
      <c r="N82" s="178">
        <f t="shared" ca="1" si="25"/>
        <v>494.42000371900957</v>
      </c>
      <c r="O82" s="179">
        <f t="shared" ca="1" si="26"/>
        <v>158.47000119200567</v>
      </c>
      <c r="P82" s="179">
        <f t="shared" ca="1" si="27"/>
        <v>9.040000067998557</v>
      </c>
      <c r="Q82" s="179">
        <f t="shared" ca="1" si="28"/>
        <v>2.7900000209862803</v>
      </c>
      <c r="R82" s="180">
        <f t="shared" ca="1" si="29"/>
        <v>664.72000500000013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688.11594700000001</v>
      </c>
      <c r="H83" s="181">
        <f t="shared" ca="1" si="17"/>
        <v>664.72000500000001</v>
      </c>
      <c r="I83" s="182">
        <f t="shared" ca="1" si="20"/>
        <v>494.42</v>
      </c>
      <c r="J83" s="179">
        <f t="shared" ca="1" si="21"/>
        <v>158.47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664.71999999999991</v>
      </c>
      <c r="N83" s="178">
        <f t="shared" ca="1" si="25"/>
        <v>494.42000371900957</v>
      </c>
      <c r="O83" s="179">
        <f t="shared" ca="1" si="26"/>
        <v>158.47000119200567</v>
      </c>
      <c r="P83" s="179">
        <f t="shared" ca="1" si="27"/>
        <v>9.040000067998557</v>
      </c>
      <c r="Q83" s="179">
        <f t="shared" ca="1" si="28"/>
        <v>2.7900000209862803</v>
      </c>
      <c r="R83" s="180">
        <f t="shared" ca="1" si="29"/>
        <v>664.72000500000013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664.72000500000001</v>
      </c>
      <c r="I84" s="182">
        <f t="shared" ca="1" si="20"/>
        <v>494.42</v>
      </c>
      <c r="J84" s="179">
        <f t="shared" ca="1" si="21"/>
        <v>158.47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664.71999999999991</v>
      </c>
      <c r="N84" s="178">
        <f t="shared" ca="1" si="25"/>
        <v>494.42000371900957</v>
      </c>
      <c r="O84" s="179">
        <f t="shared" ca="1" si="26"/>
        <v>158.47000119200567</v>
      </c>
      <c r="P84" s="179">
        <f t="shared" ca="1" si="27"/>
        <v>9.040000067998557</v>
      </c>
      <c r="Q84" s="179">
        <f t="shared" ca="1" si="28"/>
        <v>2.7900000209862803</v>
      </c>
      <c r="R84" s="180">
        <f t="shared" ca="1" si="29"/>
        <v>664.72000500000013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664.72000500000001</v>
      </c>
      <c r="I85" s="182">
        <f t="shared" ca="1" si="20"/>
        <v>494.42</v>
      </c>
      <c r="J85" s="179">
        <f t="shared" ca="1" si="21"/>
        <v>158.47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664.71999999999991</v>
      </c>
      <c r="N85" s="178">
        <f t="shared" ca="1" si="25"/>
        <v>494.42000371900957</v>
      </c>
      <c r="O85" s="179">
        <f t="shared" ca="1" si="26"/>
        <v>158.47000119200567</v>
      </c>
      <c r="P85" s="179">
        <f t="shared" ca="1" si="27"/>
        <v>9.040000067998557</v>
      </c>
      <c r="Q85" s="179">
        <f t="shared" ca="1" si="28"/>
        <v>2.7900000209862803</v>
      </c>
      <c r="R85" s="180">
        <f t="shared" ca="1" si="29"/>
        <v>664.72000500000013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664.72000500000001</v>
      </c>
      <c r="I86" s="182">
        <f t="shared" ca="1" si="20"/>
        <v>494.42</v>
      </c>
      <c r="J86" s="179">
        <f t="shared" ca="1" si="21"/>
        <v>158.47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664.71999999999991</v>
      </c>
      <c r="N86" s="178">
        <f t="shared" ca="1" si="25"/>
        <v>494.42000371900957</v>
      </c>
      <c r="O86" s="179">
        <f t="shared" ca="1" si="26"/>
        <v>158.47000119200567</v>
      </c>
      <c r="P86" s="179">
        <f t="shared" ca="1" si="27"/>
        <v>9.040000067998557</v>
      </c>
      <c r="Q86" s="179">
        <f t="shared" ca="1" si="28"/>
        <v>2.7900000209862803</v>
      </c>
      <c r="R86" s="180">
        <f t="shared" ca="1" si="29"/>
        <v>664.72000500000013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664.72000500000001</v>
      </c>
      <c r="I87" s="182">
        <f t="shared" ca="1" si="20"/>
        <v>494.42</v>
      </c>
      <c r="J87" s="179">
        <f t="shared" ca="1" si="21"/>
        <v>158.47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664.71999999999991</v>
      </c>
      <c r="N87" s="178">
        <f t="shared" ca="1" si="25"/>
        <v>494.42000371900957</v>
      </c>
      <c r="O87" s="179">
        <f t="shared" ca="1" si="26"/>
        <v>158.47000119200567</v>
      </c>
      <c r="P87" s="179">
        <f t="shared" ca="1" si="27"/>
        <v>9.040000067998557</v>
      </c>
      <c r="Q87" s="179">
        <f t="shared" ca="1" si="28"/>
        <v>2.7900000209862803</v>
      </c>
      <c r="R87" s="180">
        <f t="shared" ca="1" si="29"/>
        <v>664.72000500000013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664.72000500000001</v>
      </c>
      <c r="I88" s="182">
        <f t="shared" ca="1" si="20"/>
        <v>494.42</v>
      </c>
      <c r="J88" s="179">
        <f t="shared" ca="1" si="21"/>
        <v>158.47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664.71999999999991</v>
      </c>
      <c r="N88" s="178">
        <f t="shared" ca="1" si="25"/>
        <v>494.42000371900957</v>
      </c>
      <c r="O88" s="179">
        <f t="shared" ca="1" si="26"/>
        <v>158.47000119200567</v>
      </c>
      <c r="P88" s="179">
        <f t="shared" ca="1" si="27"/>
        <v>9.040000067998557</v>
      </c>
      <c r="Q88" s="179">
        <f t="shared" ca="1" si="28"/>
        <v>2.7900000209862803</v>
      </c>
      <c r="R88" s="180">
        <f t="shared" ca="1" si="29"/>
        <v>664.72000500000013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664.72000500000001</v>
      </c>
      <c r="I89" s="182">
        <f t="shared" ca="1" si="20"/>
        <v>494.42</v>
      </c>
      <c r="J89" s="179">
        <f t="shared" ca="1" si="21"/>
        <v>158.47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664.71999999999991</v>
      </c>
      <c r="N89" s="178">
        <f t="shared" ca="1" si="25"/>
        <v>494.42000371900957</v>
      </c>
      <c r="O89" s="179">
        <f t="shared" ca="1" si="26"/>
        <v>158.47000119200567</v>
      </c>
      <c r="P89" s="179">
        <f t="shared" ca="1" si="27"/>
        <v>9.040000067998557</v>
      </c>
      <c r="Q89" s="179">
        <f t="shared" ca="1" si="28"/>
        <v>2.7900000209862803</v>
      </c>
      <c r="R89" s="180">
        <f t="shared" ca="1" si="29"/>
        <v>664.72000500000013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664.72000500000001</v>
      </c>
      <c r="I90" s="182">
        <f t="shared" ca="1" si="20"/>
        <v>494.42</v>
      </c>
      <c r="J90" s="179">
        <f t="shared" ca="1" si="21"/>
        <v>158.47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664.71999999999991</v>
      </c>
      <c r="N90" s="178">
        <f t="shared" ca="1" si="25"/>
        <v>494.42000371900957</v>
      </c>
      <c r="O90" s="179">
        <f t="shared" ca="1" si="26"/>
        <v>158.47000119200567</v>
      </c>
      <c r="P90" s="179">
        <f t="shared" ca="1" si="27"/>
        <v>9.040000067998557</v>
      </c>
      <c r="Q90" s="179">
        <f t="shared" ca="1" si="28"/>
        <v>2.7900000209862803</v>
      </c>
      <c r="R90" s="180">
        <f t="shared" ca="1" si="29"/>
        <v>664.72000500000013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664.72000500000001</v>
      </c>
      <c r="I91" s="182">
        <f t="shared" ca="1" si="20"/>
        <v>494.42</v>
      </c>
      <c r="J91" s="179">
        <f t="shared" ca="1" si="21"/>
        <v>158.47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664.71999999999991</v>
      </c>
      <c r="N91" s="178">
        <f t="shared" ca="1" si="25"/>
        <v>494.42000371900957</v>
      </c>
      <c r="O91" s="179">
        <f t="shared" ca="1" si="26"/>
        <v>158.47000119200567</v>
      </c>
      <c r="P91" s="179">
        <f t="shared" ca="1" si="27"/>
        <v>9.040000067998557</v>
      </c>
      <c r="Q91" s="179">
        <f t="shared" ca="1" si="28"/>
        <v>2.7900000209862803</v>
      </c>
      <c r="R91" s="180">
        <f t="shared" ca="1" si="29"/>
        <v>664.72000500000013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664.72000500000001</v>
      </c>
      <c r="I92" s="182">
        <f t="shared" ca="1" si="20"/>
        <v>494.42</v>
      </c>
      <c r="J92" s="179">
        <f t="shared" ca="1" si="21"/>
        <v>158.47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664.71999999999991</v>
      </c>
      <c r="N92" s="178">
        <f t="shared" ca="1" si="25"/>
        <v>494.42000371900957</v>
      </c>
      <c r="O92" s="179">
        <f t="shared" ca="1" si="26"/>
        <v>158.47000119200567</v>
      </c>
      <c r="P92" s="179">
        <f t="shared" ca="1" si="27"/>
        <v>9.040000067998557</v>
      </c>
      <c r="Q92" s="179">
        <f t="shared" ca="1" si="28"/>
        <v>2.7900000209862803</v>
      </c>
      <c r="R92" s="180">
        <f t="shared" ca="1" si="29"/>
        <v>664.72000500000013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664.72000500000001</v>
      </c>
      <c r="I93" s="182">
        <f t="shared" ca="1" si="20"/>
        <v>494.42</v>
      </c>
      <c r="J93" s="179">
        <f t="shared" ca="1" si="21"/>
        <v>158.47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664.71999999999991</v>
      </c>
      <c r="N93" s="178">
        <f t="shared" ca="1" si="25"/>
        <v>494.42000371900957</v>
      </c>
      <c r="O93" s="179">
        <f t="shared" ca="1" si="26"/>
        <v>158.47000119200567</v>
      </c>
      <c r="P93" s="179">
        <f t="shared" ca="1" si="27"/>
        <v>9.040000067998557</v>
      </c>
      <c r="Q93" s="179">
        <f t="shared" ca="1" si="28"/>
        <v>2.7900000209862803</v>
      </c>
      <c r="R93" s="180">
        <f t="shared" ca="1" si="29"/>
        <v>664.72000500000013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664.72000500000001</v>
      </c>
      <c r="I94" s="182">
        <f t="shared" ca="1" si="20"/>
        <v>494.42</v>
      </c>
      <c r="J94" s="179">
        <f t="shared" ca="1" si="21"/>
        <v>158.47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664.71999999999991</v>
      </c>
      <c r="N94" s="178">
        <f t="shared" ca="1" si="25"/>
        <v>494.42000371900957</v>
      </c>
      <c r="O94" s="179">
        <f t="shared" ca="1" si="26"/>
        <v>158.47000119200567</v>
      </c>
      <c r="P94" s="179">
        <f t="shared" ca="1" si="27"/>
        <v>9.040000067998557</v>
      </c>
      <c r="Q94" s="179">
        <f t="shared" ca="1" si="28"/>
        <v>2.7900000209862803</v>
      </c>
      <c r="R94" s="180">
        <f t="shared" ca="1" si="29"/>
        <v>664.72000500000013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664.72000500000001</v>
      </c>
      <c r="I95" s="182">
        <f t="shared" ca="1" si="20"/>
        <v>494.42</v>
      </c>
      <c r="J95" s="179">
        <f t="shared" ca="1" si="21"/>
        <v>158.47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664.71999999999991</v>
      </c>
      <c r="N95" s="178">
        <f t="shared" ca="1" si="25"/>
        <v>494.42000371900957</v>
      </c>
      <c r="O95" s="179">
        <f t="shared" ca="1" si="26"/>
        <v>158.47000119200567</v>
      </c>
      <c r="P95" s="179">
        <f t="shared" ca="1" si="27"/>
        <v>9.040000067998557</v>
      </c>
      <c r="Q95" s="179">
        <f t="shared" ca="1" si="28"/>
        <v>2.7900000209862803</v>
      </c>
      <c r="R95" s="180">
        <f t="shared" ca="1" si="29"/>
        <v>664.72000500000013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664.72000500000001</v>
      </c>
      <c r="I96" s="182">
        <f t="shared" ca="1" si="20"/>
        <v>494.42</v>
      </c>
      <c r="J96" s="179">
        <f t="shared" ca="1" si="21"/>
        <v>158.47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664.71999999999991</v>
      </c>
      <c r="N96" s="178">
        <f t="shared" ca="1" si="25"/>
        <v>494.42000371900957</v>
      </c>
      <c r="O96" s="179">
        <f t="shared" ca="1" si="26"/>
        <v>158.47000119200567</v>
      </c>
      <c r="P96" s="179">
        <f t="shared" ca="1" si="27"/>
        <v>9.040000067998557</v>
      </c>
      <c r="Q96" s="179">
        <f t="shared" ca="1" si="28"/>
        <v>2.7900000209862803</v>
      </c>
      <c r="R96" s="180">
        <f t="shared" ca="1" si="29"/>
        <v>664.72000500000013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664.72000500000001</v>
      </c>
      <c r="I97" s="182">
        <f t="shared" ca="1" si="20"/>
        <v>494.42</v>
      </c>
      <c r="J97" s="179">
        <f t="shared" ca="1" si="21"/>
        <v>158.47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664.71999999999991</v>
      </c>
      <c r="N97" s="178">
        <f t="shared" ca="1" si="25"/>
        <v>494.42000371900957</v>
      </c>
      <c r="O97" s="179">
        <f t="shared" ca="1" si="26"/>
        <v>158.47000119200567</v>
      </c>
      <c r="P97" s="179">
        <f t="shared" ca="1" si="27"/>
        <v>9.040000067998557</v>
      </c>
      <c r="Q97" s="179">
        <f t="shared" ca="1" si="28"/>
        <v>2.7900000209862803</v>
      </c>
      <c r="R97" s="180">
        <f t="shared" ca="1" si="29"/>
        <v>664.72000500000013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664.72000500000001</v>
      </c>
      <c r="I98" s="187">
        <f t="shared" ca="1" si="20"/>
        <v>494.42</v>
      </c>
      <c r="J98" s="184">
        <f t="shared" ca="1" si="21"/>
        <v>158.47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664.71999999999991</v>
      </c>
      <c r="N98" s="183">
        <f t="shared" ca="1" si="25"/>
        <v>494.42000371900957</v>
      </c>
      <c r="O98" s="184">
        <f t="shared" ca="1" si="26"/>
        <v>158.47000119200567</v>
      </c>
      <c r="P98" s="184">
        <f t="shared" ca="1" si="27"/>
        <v>9.040000067998557</v>
      </c>
      <c r="Q98" s="184">
        <f t="shared" ca="1" si="28"/>
        <v>2.7900000209862803</v>
      </c>
      <c r="R98" s="185">
        <f t="shared" ca="1" si="29"/>
        <v>664.72000500000013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16.517527727999973</v>
      </c>
      <c r="C99" s="56">
        <f t="shared" ref="C99:R99" ca="1" si="30">SUM(C3:C98)/4000</f>
        <v>12.285972251165242</v>
      </c>
      <c r="D99" s="54">
        <f t="shared" ca="1" si="30"/>
        <v>3.9370071727270046</v>
      </c>
      <c r="E99" s="54">
        <f t="shared" ca="1" si="30"/>
        <v>0.22445692162446912</v>
      </c>
      <c r="F99" s="55">
        <f t="shared" ca="1" si="30"/>
        <v>7.0091382483270459E-2</v>
      </c>
      <c r="G99" s="59">
        <f t="shared" ca="1" si="30"/>
        <v>14.080772444749988</v>
      </c>
      <c r="H99" s="59">
        <f t="shared" ca="1" si="30"/>
        <v>13.602026187000012</v>
      </c>
      <c r="I99" s="170">
        <f t="shared" ca="1" si="30"/>
        <v>10.065967499999987</v>
      </c>
      <c r="J99" s="54">
        <f t="shared" ca="1" si="30"/>
        <v>3.2784824999999946</v>
      </c>
      <c r="K99" s="54">
        <f t="shared" ca="1" si="30"/>
        <v>0.19055749999999991</v>
      </c>
      <c r="L99" s="54">
        <f t="shared" ca="1" si="30"/>
        <v>6.694249999999996E-2</v>
      </c>
      <c r="M99" s="55">
        <f t="shared" ca="1" si="30"/>
        <v>13.601950000000015</v>
      </c>
      <c r="N99" s="56">
        <f t="shared" ca="1" si="30"/>
        <v>10.066022974464971</v>
      </c>
      <c r="O99" s="54">
        <f t="shared" ca="1" si="30"/>
        <v>3.2785015876626966</v>
      </c>
      <c r="P99" s="54">
        <f t="shared" ca="1" si="30"/>
        <v>0.1905585542362852</v>
      </c>
      <c r="Q99" s="54">
        <f t="shared" ca="1" si="30"/>
        <v>6.6943070636035065E-2</v>
      </c>
      <c r="R99" s="55">
        <f t="shared" ca="1" si="30"/>
        <v>13.602026187000012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-1.4082065012395173E-3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-2.553747291029973E-3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-3.7190095554251457E-6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-5.9013493268267325E-4</v>
      </c>
      <c r="Q3" s="24">
        <f>BRPL_EOD!Q3-BRPL_ISGS_exbus!Q3</f>
        <v>-2.5550777676031089E-4</v>
      </c>
      <c r="R3" s="24">
        <f>BRPL_EOD!R3-BRPL_ISGS_exbus!R3</f>
        <v>4.4993777368063093E-3</v>
      </c>
      <c r="S3" s="24">
        <f>BRPL_EOD!S3-BRPL_ISGS_exbus!S3</f>
        <v>4.7384619992509869E-3</v>
      </c>
      <c r="T3" s="24">
        <f>BRPL_EOD!T3-BRPL_ISGS_exbus!T3</f>
        <v>-2.35395973154362E-3</v>
      </c>
      <c r="U3" s="24">
        <f>BRPL_EOD!U3-BRPL_ISGS_exbus!U3</f>
        <v>1.082194931385061E-3</v>
      </c>
      <c r="V3" s="24">
        <f>BRPL_EOD!V3-BRPL_ISGS_exbus!V3</f>
        <v>-1.2306620209070473E-3</v>
      </c>
      <c r="W3" s="24">
        <f>BRPL_EOD!W3-BRPL_ISGS_exbus!W3</f>
        <v>-1.5198130841120872E-3</v>
      </c>
      <c r="X3" s="24">
        <f>BRPL_EOD!X3-BRPL_ISGS_exbus!X3</f>
        <v>2.1080168776350661E-3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-3.7190095554251457E-6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-5.9013493268267325E-4</v>
      </c>
      <c r="Q4" s="24">
        <f>BRPL_EOD!Q4-BRPL_ISGS_exbus!Q4</f>
        <v>-2.5550777676031089E-4</v>
      </c>
      <c r="R4" s="24">
        <f>BRPL_EOD!R4-BRPL_ISGS_exbus!R4</f>
        <v>4.4993777368063093E-3</v>
      </c>
      <c r="S4" s="24">
        <f>BRPL_EOD!S4-BRPL_ISGS_exbus!S4</f>
        <v>4.7384619992509869E-3</v>
      </c>
      <c r="T4" s="24">
        <f>BRPL_EOD!T4-BRPL_ISGS_exbus!T4</f>
        <v>-2.35395973154362E-3</v>
      </c>
      <c r="U4" s="24">
        <f>BRPL_EOD!U4-BRPL_ISGS_exbus!U4</f>
        <v>1.3905581011002255E-3</v>
      </c>
      <c r="V4" s="24">
        <f>BRPL_EOD!V4-BRPL_ISGS_exbus!V4</f>
        <v>-1.2306620209070473E-3</v>
      </c>
      <c r="W4" s="24">
        <f>BRPL_EOD!W4-BRPL_ISGS_exbus!W4</f>
        <v>-1.5198130841120872E-3</v>
      </c>
      <c r="X4" s="24">
        <f>BRPL_EOD!X4-BRPL_ISGS_exbus!X4</f>
        <v>2.1080168776350661E-3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-3.7190095554251457E-6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-1.0303750274793799E-3</v>
      </c>
      <c r="Q5" s="24">
        <f>BRPL_EOD!Q5-BRPL_ISGS_exbus!Q5</f>
        <v>-2.5550777676031089E-4</v>
      </c>
      <c r="R5" s="24">
        <f>BRPL_EOD!R5-BRPL_ISGS_exbus!R5</f>
        <v>4.4993777368063093E-3</v>
      </c>
      <c r="S5" s="24">
        <f>BRPL_EOD!S5-BRPL_ISGS_exbus!S5</f>
        <v>4.7384619992509869E-3</v>
      </c>
      <c r="T5" s="24">
        <f>BRPL_EOD!T5-BRPL_ISGS_exbus!T5</f>
        <v>-2.35395973154362E-3</v>
      </c>
      <c r="U5" s="24">
        <f>BRPL_EOD!U5-BRPL_ISGS_exbus!U5</f>
        <v>1.3905581011002255E-3</v>
      </c>
      <c r="V5" s="24">
        <f>BRPL_EOD!V5-BRPL_ISGS_exbus!V5</f>
        <v>-1.2306620209070473E-3</v>
      </c>
      <c r="W5" s="24">
        <f>BRPL_EOD!W5-BRPL_ISGS_exbus!W5</f>
        <v>-1.5198130841120872E-3</v>
      </c>
      <c r="X5" s="24">
        <f>BRPL_EOD!X5-BRPL_ISGS_exbus!X5</f>
        <v>2.1080168776350661E-3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-3.7190095554251457E-6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-1.6381348511345095E-3</v>
      </c>
      <c r="Q6" s="24">
        <f>BRPL_EOD!Q6-BRPL_ISGS_exbus!Q6</f>
        <v>-2.5550777676031089E-4</v>
      </c>
      <c r="R6" s="24">
        <f>BRPL_EOD!R6-BRPL_ISGS_exbus!R6</f>
        <v>4.4993777368063093E-3</v>
      </c>
      <c r="S6" s="24">
        <f>BRPL_EOD!S6-BRPL_ISGS_exbus!S6</f>
        <v>4.7384619992509869E-3</v>
      </c>
      <c r="T6" s="24">
        <f>BRPL_EOD!T6-BRPL_ISGS_exbus!T6</f>
        <v>-2.35395973154362E-3</v>
      </c>
      <c r="U6" s="24">
        <f>BRPL_EOD!U6-BRPL_ISGS_exbus!U6</f>
        <v>1.3905581011002255E-3</v>
      </c>
      <c r="V6" s="24">
        <f>BRPL_EOD!V6-BRPL_ISGS_exbus!V6</f>
        <v>-1.2306620209070473E-3</v>
      </c>
      <c r="W6" s="24">
        <f>BRPL_EOD!W6-BRPL_ISGS_exbus!W6</f>
        <v>-1.5198130841120872E-3</v>
      </c>
      <c r="X6" s="24">
        <f>BRPL_EOD!X6-BRPL_ISGS_exbus!X6</f>
        <v>2.1080168776350661E-3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1.5609354838708178E-3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-1.3732820512821764E-3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-3.7190095554251457E-6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-1.6381348511345095E-3</v>
      </c>
      <c r="Q7" s="24">
        <f>BRPL_EOD!Q7-BRPL_ISGS_exbus!Q7</f>
        <v>-2.5550777676031089E-4</v>
      </c>
      <c r="R7" s="24">
        <f>BRPL_EOD!R7-BRPL_ISGS_exbus!R7</f>
        <v>4.4993777368063093E-3</v>
      </c>
      <c r="S7" s="24">
        <f>BRPL_EOD!S7-BRPL_ISGS_exbus!S7</f>
        <v>4.7384619992509869E-3</v>
      </c>
      <c r="T7" s="24">
        <f>BRPL_EOD!T7-BRPL_ISGS_exbus!T7</f>
        <v>-2.35395973154362E-3</v>
      </c>
      <c r="U7" s="24">
        <f>BRPL_EOD!U7-BRPL_ISGS_exbus!U7</f>
        <v>1.3905581011002255E-3</v>
      </c>
      <c r="V7" s="24">
        <f>BRPL_EOD!V7-BRPL_ISGS_exbus!V7</f>
        <v>-1.2306620209070473E-3</v>
      </c>
      <c r="W7" s="24">
        <f>BRPL_EOD!W7-BRPL_ISGS_exbus!W7</f>
        <v>-1.5198130841120872E-3</v>
      </c>
      <c r="X7" s="24">
        <f>BRPL_EOD!X7-BRPL_ISGS_exbus!X7</f>
        <v>2.1080168776350661E-3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-3.7190095554251457E-6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-1.6381348511345095E-3</v>
      </c>
      <c r="Q8" s="24">
        <f>BRPL_EOD!Q8-BRPL_ISGS_exbus!Q8</f>
        <v>-2.5550777676031089E-4</v>
      </c>
      <c r="R8" s="24">
        <f>BRPL_EOD!R8-BRPL_ISGS_exbus!R8</f>
        <v>4.4993777368063093E-3</v>
      </c>
      <c r="S8" s="24">
        <f>BRPL_EOD!S8-BRPL_ISGS_exbus!S8</f>
        <v>4.7384619992509869E-3</v>
      </c>
      <c r="T8" s="24">
        <f>BRPL_EOD!T8-BRPL_ISGS_exbus!T8</f>
        <v>-2.35395973154362E-3</v>
      </c>
      <c r="U8" s="24">
        <f>BRPL_EOD!U8-BRPL_ISGS_exbus!U8</f>
        <v>1.3905581011002255E-3</v>
      </c>
      <c r="V8" s="24">
        <f>BRPL_EOD!V8-BRPL_ISGS_exbus!V8</f>
        <v>-1.2306620209070473E-3</v>
      </c>
      <c r="W8" s="24">
        <f>BRPL_EOD!W8-BRPL_ISGS_exbus!W8</f>
        <v>-1.5198130841120872E-3</v>
      </c>
      <c r="X8" s="24">
        <f>BRPL_EOD!X8-BRPL_ISGS_exbus!X8</f>
        <v>2.1080168776350661E-3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-3.7190095554251457E-6</v>
      </c>
      <c r="L9" s="24">
        <f>BRPL_EOD!L9-BRPL_ISGS_exbus!L9</f>
        <v>5.5512460486895066E-4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-1.6381348511345095E-3</v>
      </c>
      <c r="Q9" s="24">
        <f>BRPL_EOD!Q9-BRPL_ISGS_exbus!Q9</f>
        <v>-2.5550777676031089E-4</v>
      </c>
      <c r="R9" s="24">
        <f>BRPL_EOD!R9-BRPL_ISGS_exbus!R9</f>
        <v>4.4993777368063093E-3</v>
      </c>
      <c r="S9" s="24">
        <f>BRPL_EOD!S9-BRPL_ISGS_exbus!S9</f>
        <v>4.7384619992509869E-3</v>
      </c>
      <c r="T9" s="24">
        <f>BRPL_EOD!T9-BRPL_ISGS_exbus!T9</f>
        <v>-2.35395973154362E-3</v>
      </c>
      <c r="U9" s="24">
        <f>BRPL_EOD!U9-BRPL_ISGS_exbus!U9</f>
        <v>1.3905581011002255E-3</v>
      </c>
      <c r="V9" s="24">
        <f>BRPL_EOD!V9-BRPL_ISGS_exbus!V9</f>
        <v>-1.2306620209070473E-3</v>
      </c>
      <c r="W9" s="24">
        <f>BRPL_EOD!W9-BRPL_ISGS_exbus!W9</f>
        <v>-1.5198130841120872E-3</v>
      </c>
      <c r="X9" s="24">
        <f>BRPL_EOD!X9-BRPL_ISGS_exbus!X9</f>
        <v>2.1080168776350661E-3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-3.7190095554251457E-6</v>
      </c>
      <c r="L10" s="24">
        <f>BRPL_EOD!L10-BRPL_ISGS_exbus!L10</f>
        <v>5.5512460486895066E-4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-1.6381348511345095E-3</v>
      </c>
      <c r="Q10" s="24">
        <f>BRPL_EOD!Q10-BRPL_ISGS_exbus!Q10</f>
        <v>-2.5550777676031089E-4</v>
      </c>
      <c r="R10" s="24">
        <f>BRPL_EOD!R10-BRPL_ISGS_exbus!R10</f>
        <v>4.4993777368063093E-3</v>
      </c>
      <c r="S10" s="24">
        <f>BRPL_EOD!S10-BRPL_ISGS_exbus!S10</f>
        <v>4.7384619992509869E-3</v>
      </c>
      <c r="T10" s="24">
        <f>BRPL_EOD!T10-BRPL_ISGS_exbus!T10</f>
        <v>-2.35395973154362E-3</v>
      </c>
      <c r="U10" s="24">
        <f>BRPL_EOD!U10-BRPL_ISGS_exbus!U10</f>
        <v>1.3905581011002255E-3</v>
      </c>
      <c r="V10" s="24">
        <f>BRPL_EOD!V10-BRPL_ISGS_exbus!V10</f>
        <v>-1.2306620209070473E-3</v>
      </c>
      <c r="W10" s="24">
        <f>BRPL_EOD!W10-BRPL_ISGS_exbus!W10</f>
        <v>-1.5198130841120872E-3</v>
      </c>
      <c r="X10" s="24">
        <f>BRPL_EOD!X10-BRPL_ISGS_exbus!X10</f>
        <v>2.1080168776350661E-3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-3.7190095554251457E-6</v>
      </c>
      <c r="L11" s="24">
        <f>BRPL_EOD!L11-BRPL_ISGS_exbus!L11</f>
        <v>5.5512460486895066E-4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-1.6381348511345095E-3</v>
      </c>
      <c r="Q11" s="24">
        <f>BRPL_EOD!Q11-BRPL_ISGS_exbus!Q11</f>
        <v>-2.5550777676031089E-4</v>
      </c>
      <c r="R11" s="24">
        <f>BRPL_EOD!R11-BRPL_ISGS_exbus!R11</f>
        <v>4.4993777368063093E-3</v>
      </c>
      <c r="S11" s="24">
        <f>BRPL_EOD!S11-BRPL_ISGS_exbus!S11</f>
        <v>4.7384619992509869E-3</v>
      </c>
      <c r="T11" s="24">
        <f>BRPL_EOD!T11-BRPL_ISGS_exbus!T11</f>
        <v>-2.35395973154362E-3</v>
      </c>
      <c r="U11" s="24">
        <f>BRPL_EOD!U11-BRPL_ISGS_exbus!U11</f>
        <v>1.3905581011002255E-3</v>
      </c>
      <c r="V11" s="24">
        <f>BRPL_EOD!V11-BRPL_ISGS_exbus!V11</f>
        <v>-1.2306620209070473E-3</v>
      </c>
      <c r="W11" s="24">
        <f>BRPL_EOD!W11-BRPL_ISGS_exbus!W11</f>
        <v>-1.5198130841120872E-3</v>
      </c>
      <c r="X11" s="24">
        <f>BRPL_EOD!X11-BRPL_ISGS_exbus!X11</f>
        <v>2.1080168776350661E-3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-3.7190095554251457E-6</v>
      </c>
      <c r="L12" s="24">
        <f>BRPL_EOD!L12-BRPL_ISGS_exbus!L12</f>
        <v>5.5512460486895066E-4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-1.6381348511345095E-3</v>
      </c>
      <c r="Q12" s="24">
        <f>BRPL_EOD!Q12-BRPL_ISGS_exbus!Q12</f>
        <v>-2.5550777676031089E-4</v>
      </c>
      <c r="R12" s="24">
        <f>BRPL_EOD!R12-BRPL_ISGS_exbus!R12</f>
        <v>4.4993777368063093E-3</v>
      </c>
      <c r="S12" s="24">
        <f>BRPL_EOD!S12-BRPL_ISGS_exbus!S12</f>
        <v>4.7384619992509869E-3</v>
      </c>
      <c r="T12" s="24">
        <f>BRPL_EOD!T12-BRPL_ISGS_exbus!T12</f>
        <v>-2.35395973154362E-3</v>
      </c>
      <c r="U12" s="24">
        <f>BRPL_EOD!U12-BRPL_ISGS_exbus!U12</f>
        <v>1.3905581011002255E-3</v>
      </c>
      <c r="V12" s="24">
        <f>BRPL_EOD!V12-BRPL_ISGS_exbus!V12</f>
        <v>-1.2306620209070473E-3</v>
      </c>
      <c r="W12" s="24">
        <f>BRPL_EOD!W12-BRPL_ISGS_exbus!W12</f>
        <v>-1.5198130841120872E-3</v>
      </c>
      <c r="X12" s="24">
        <f>BRPL_EOD!X12-BRPL_ISGS_exbus!X12</f>
        <v>2.1080168776350661E-3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-3.7190095554251457E-6</v>
      </c>
      <c r="L13" s="24">
        <f>BRPL_EOD!L13-BRPL_ISGS_exbus!L13</f>
        <v>5.5512460486895066E-4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-1.6381348511345095E-3</v>
      </c>
      <c r="Q13" s="24">
        <f>BRPL_EOD!Q13-BRPL_ISGS_exbus!Q13</f>
        <v>-2.5550777676031089E-4</v>
      </c>
      <c r="R13" s="24">
        <f>BRPL_EOD!R13-BRPL_ISGS_exbus!R13</f>
        <v>4.4993777368063093E-3</v>
      </c>
      <c r="S13" s="24">
        <f>BRPL_EOD!S13-BRPL_ISGS_exbus!S13</f>
        <v>4.7384619992509869E-3</v>
      </c>
      <c r="T13" s="24">
        <f>BRPL_EOD!T13-BRPL_ISGS_exbus!T13</f>
        <v>-2.35395973154362E-3</v>
      </c>
      <c r="U13" s="24">
        <f>BRPL_EOD!U13-BRPL_ISGS_exbus!U13</f>
        <v>1.3905581011002255E-3</v>
      </c>
      <c r="V13" s="24">
        <f>BRPL_EOD!V13-BRPL_ISGS_exbus!V13</f>
        <v>-1.2306620209070473E-3</v>
      </c>
      <c r="W13" s="24">
        <f>BRPL_EOD!W13-BRPL_ISGS_exbus!W13</f>
        <v>-1.5198130841120872E-3</v>
      </c>
      <c r="X13" s="24">
        <f>BRPL_EOD!X13-BRPL_ISGS_exbus!X13</f>
        <v>2.1080168776350661E-3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-3.7190095554251457E-6</v>
      </c>
      <c r="L14" s="24">
        <f>BRPL_EOD!L14-BRPL_ISGS_exbus!L14</f>
        <v>5.5512460486895066E-4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-1.6381348511345095E-3</v>
      </c>
      <c r="Q14" s="24">
        <f>BRPL_EOD!Q14-BRPL_ISGS_exbus!Q14</f>
        <v>-2.5550777676031089E-4</v>
      </c>
      <c r="R14" s="24">
        <f>BRPL_EOD!R14-BRPL_ISGS_exbus!R14</f>
        <v>4.4993777368063093E-3</v>
      </c>
      <c r="S14" s="24">
        <f>BRPL_EOD!S14-BRPL_ISGS_exbus!S14</f>
        <v>4.7384619992509869E-3</v>
      </c>
      <c r="T14" s="24">
        <f>BRPL_EOD!T14-BRPL_ISGS_exbus!T14</f>
        <v>-2.35395973154362E-3</v>
      </c>
      <c r="U14" s="24">
        <f>BRPL_EOD!U14-BRPL_ISGS_exbus!U14</f>
        <v>1.3905581011002255E-3</v>
      </c>
      <c r="V14" s="24">
        <f>BRPL_EOD!V14-BRPL_ISGS_exbus!V14</f>
        <v>-1.2306620209070473E-3</v>
      </c>
      <c r="W14" s="24">
        <f>BRPL_EOD!W14-BRPL_ISGS_exbus!W14</f>
        <v>-1.5198130841120872E-3</v>
      </c>
      <c r="X14" s="24">
        <f>BRPL_EOD!X14-BRPL_ISGS_exbus!X14</f>
        <v>2.1080168776350661E-3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-3.7190095554251457E-6</v>
      </c>
      <c r="L15" s="24">
        <f>BRPL_EOD!L15-BRPL_ISGS_exbus!L15</f>
        <v>5.5512460486895066E-4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-1.6381348511345095E-3</v>
      </c>
      <c r="Q15" s="24">
        <f>BRPL_EOD!Q15-BRPL_ISGS_exbus!Q15</f>
        <v>-2.5550777676031089E-4</v>
      </c>
      <c r="R15" s="24">
        <f>BRPL_EOD!R15-BRPL_ISGS_exbus!R15</f>
        <v>4.4993777368063093E-3</v>
      </c>
      <c r="S15" s="24">
        <f>BRPL_EOD!S15-BRPL_ISGS_exbus!S15</f>
        <v>4.7384619992509869E-3</v>
      </c>
      <c r="T15" s="24">
        <f>BRPL_EOD!T15-BRPL_ISGS_exbus!T15</f>
        <v>-2.35395973154362E-3</v>
      </c>
      <c r="U15" s="24">
        <f>BRPL_EOD!U15-BRPL_ISGS_exbus!U15</f>
        <v>1.3905581011002255E-3</v>
      </c>
      <c r="V15" s="24">
        <f>BRPL_EOD!V15-BRPL_ISGS_exbus!V15</f>
        <v>-1.2306620209070473E-3</v>
      </c>
      <c r="W15" s="24">
        <f>BRPL_EOD!W15-BRPL_ISGS_exbus!W15</f>
        <v>-1.5198130841120872E-3</v>
      </c>
      <c r="X15" s="24">
        <f>BRPL_EOD!X15-BRPL_ISGS_exbus!X15</f>
        <v>2.1080168776350661E-3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-3.7190095554251457E-6</v>
      </c>
      <c r="L16" s="24">
        <f>BRPL_EOD!L16-BRPL_ISGS_exbus!L16</f>
        <v>5.5512460486895066E-4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-1.6381348511345095E-3</v>
      </c>
      <c r="Q16" s="24">
        <f>BRPL_EOD!Q16-BRPL_ISGS_exbus!Q16</f>
        <v>-2.5550777676031089E-4</v>
      </c>
      <c r="R16" s="24">
        <f>BRPL_EOD!R16-BRPL_ISGS_exbus!R16</f>
        <v>4.4993777368063093E-3</v>
      </c>
      <c r="S16" s="24">
        <f>BRPL_EOD!S16-BRPL_ISGS_exbus!S16</f>
        <v>4.7384619992509869E-3</v>
      </c>
      <c r="T16" s="24">
        <f>BRPL_EOD!T16-BRPL_ISGS_exbus!T16</f>
        <v>-2.35395973154362E-3</v>
      </c>
      <c r="U16" s="24">
        <f>BRPL_EOD!U16-BRPL_ISGS_exbus!U16</f>
        <v>1.3905581011002255E-3</v>
      </c>
      <c r="V16" s="24">
        <f>BRPL_EOD!V16-BRPL_ISGS_exbus!V16</f>
        <v>-1.2306620209070473E-3</v>
      </c>
      <c r="W16" s="24">
        <f>BRPL_EOD!W16-BRPL_ISGS_exbus!W16</f>
        <v>-1.5198130841120872E-3</v>
      </c>
      <c r="X16" s="24">
        <f>BRPL_EOD!X16-BRPL_ISGS_exbus!X16</f>
        <v>2.1080168776350661E-3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-3.7190095554251457E-6</v>
      </c>
      <c r="L17" s="24">
        <f>BRPL_EOD!L17-BRPL_ISGS_exbus!L17</f>
        <v>5.5512460486895066E-4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-1.6381348511345095E-3</v>
      </c>
      <c r="Q17" s="24">
        <f>BRPL_EOD!Q17-BRPL_ISGS_exbus!Q17</f>
        <v>-2.5550777676031089E-4</v>
      </c>
      <c r="R17" s="24">
        <f>BRPL_EOD!R17-BRPL_ISGS_exbus!R17</f>
        <v>4.4993777368063093E-3</v>
      </c>
      <c r="S17" s="24">
        <f>BRPL_EOD!S17-BRPL_ISGS_exbus!S17</f>
        <v>4.7384619992509869E-3</v>
      </c>
      <c r="T17" s="24">
        <f>BRPL_EOD!T17-BRPL_ISGS_exbus!T17</f>
        <v>-2.35395973154362E-3</v>
      </c>
      <c r="U17" s="24">
        <f>BRPL_EOD!U17-BRPL_ISGS_exbus!U17</f>
        <v>1.3905581011002255E-3</v>
      </c>
      <c r="V17" s="24">
        <f>BRPL_EOD!V17-BRPL_ISGS_exbus!V17</f>
        <v>-1.2306620209070473E-3</v>
      </c>
      <c r="W17" s="24">
        <f>BRPL_EOD!W17-BRPL_ISGS_exbus!W17</f>
        <v>-1.5198130841120872E-3</v>
      </c>
      <c r="X17" s="24">
        <f>BRPL_EOD!X17-BRPL_ISGS_exbus!X17</f>
        <v>2.1080168776350661E-3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-3.7190095554251457E-6</v>
      </c>
      <c r="L18" s="24">
        <f>BRPL_EOD!L18-BRPL_ISGS_exbus!L18</f>
        <v>5.5512460486895066E-4</v>
      </c>
      <c r="M18" s="24">
        <f>BRPL_EOD!M18-BRPL_ISGS_exbus!M18</f>
        <v>2.6998555887445264E-3</v>
      </c>
      <c r="N18" s="24">
        <f>BRPL_EOD!N18-BRPL_ISGS_exbus!N18</f>
        <v>-4.8851972698571444E-3</v>
      </c>
      <c r="O18" s="24">
        <f>BRPL_EOD!O18-BRPL_ISGS_exbus!O18</f>
        <v>-2.2128650705610653E-4</v>
      </c>
      <c r="P18" s="24">
        <f>BRPL_EOD!P18-BRPL_ISGS_exbus!P18</f>
        <v>-1.6381348511345095E-3</v>
      </c>
      <c r="Q18" s="24">
        <f>BRPL_EOD!Q18-BRPL_ISGS_exbus!Q18</f>
        <v>-2.5550777676031089E-4</v>
      </c>
      <c r="R18" s="24">
        <f>BRPL_EOD!R18-BRPL_ISGS_exbus!R18</f>
        <v>4.4993777368063093E-3</v>
      </c>
      <c r="S18" s="24">
        <f>BRPL_EOD!S18-BRPL_ISGS_exbus!S18</f>
        <v>4.7384619992509869E-3</v>
      </c>
      <c r="T18" s="24">
        <f>BRPL_EOD!T18-BRPL_ISGS_exbus!T18</f>
        <v>-2.35395973154362E-3</v>
      </c>
      <c r="U18" s="24">
        <f>BRPL_EOD!U18-BRPL_ISGS_exbus!U18</f>
        <v>1.3905581011002255E-3</v>
      </c>
      <c r="V18" s="24">
        <f>BRPL_EOD!V18-BRPL_ISGS_exbus!V18</f>
        <v>-1.2306620209070473E-3</v>
      </c>
      <c r="W18" s="24">
        <f>BRPL_EOD!W18-BRPL_ISGS_exbus!W18</f>
        <v>-1.5198130841120872E-3</v>
      </c>
      <c r="X18" s="24">
        <f>BRPL_EOD!X18-BRPL_ISGS_exbus!X18</f>
        <v>2.1080168776350661E-3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-3.7190095554251457E-6</v>
      </c>
      <c r="L19" s="24">
        <f>BRPL_EOD!L19-BRPL_ISGS_exbus!L19</f>
        <v>5.5512460486895066E-4</v>
      </c>
      <c r="M19" s="24">
        <f>BRPL_EOD!M19-BRPL_ISGS_exbus!M19</f>
        <v>2.6998555887445264E-3</v>
      </c>
      <c r="N19" s="24">
        <f>BRPL_EOD!N19-BRPL_ISGS_exbus!N19</f>
        <v>-4.8851972698571444E-3</v>
      </c>
      <c r="O19" s="24">
        <f>BRPL_EOD!O19-BRPL_ISGS_exbus!O19</f>
        <v>-2.2128650705610653E-4</v>
      </c>
      <c r="P19" s="24">
        <f>BRPL_EOD!P19-BRPL_ISGS_exbus!P19</f>
        <v>-1.6381348511345095E-3</v>
      </c>
      <c r="Q19" s="24">
        <f>BRPL_EOD!Q19-BRPL_ISGS_exbus!Q19</f>
        <v>-2.5550777676031089E-4</v>
      </c>
      <c r="R19" s="24">
        <f>BRPL_EOD!R19-BRPL_ISGS_exbus!R19</f>
        <v>4.4993777368063093E-3</v>
      </c>
      <c r="S19" s="24">
        <f>BRPL_EOD!S19-BRPL_ISGS_exbus!S19</f>
        <v>4.7384619992509869E-3</v>
      </c>
      <c r="T19" s="24">
        <f>BRPL_EOD!T19-BRPL_ISGS_exbus!T19</f>
        <v>-2.35395973154362E-3</v>
      </c>
      <c r="U19" s="24">
        <f>BRPL_EOD!U19-BRPL_ISGS_exbus!U19</f>
        <v>1.3905581011002255E-3</v>
      </c>
      <c r="V19" s="24">
        <f>BRPL_EOD!V19-BRPL_ISGS_exbus!V19</f>
        <v>-1.2306620209070473E-3</v>
      </c>
      <c r="W19" s="24">
        <f>BRPL_EOD!W19-BRPL_ISGS_exbus!W19</f>
        <v>-1.5198130841120872E-3</v>
      </c>
      <c r="X19" s="24">
        <f>BRPL_EOD!X19-BRPL_ISGS_exbus!X19</f>
        <v>2.1080168776350661E-3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-3.7190095554251457E-6</v>
      </c>
      <c r="L20" s="24">
        <f>BRPL_EOD!L20-BRPL_ISGS_exbus!L20</f>
        <v>5.5512460486895066E-4</v>
      </c>
      <c r="M20" s="24">
        <f>BRPL_EOD!M20-BRPL_ISGS_exbus!M20</f>
        <v>2.6998555887445264E-3</v>
      </c>
      <c r="N20" s="24">
        <f>BRPL_EOD!N20-BRPL_ISGS_exbus!N20</f>
        <v>-4.8851972698571444E-3</v>
      </c>
      <c r="O20" s="24">
        <f>BRPL_EOD!O20-BRPL_ISGS_exbus!O20</f>
        <v>-2.2128650705610653E-4</v>
      </c>
      <c r="P20" s="24">
        <f>BRPL_EOD!P20-BRPL_ISGS_exbus!P20</f>
        <v>-1.6381348511345095E-3</v>
      </c>
      <c r="Q20" s="24">
        <f>BRPL_EOD!Q20-BRPL_ISGS_exbus!Q20</f>
        <v>-2.5550777676031089E-4</v>
      </c>
      <c r="R20" s="24">
        <f>BRPL_EOD!R20-BRPL_ISGS_exbus!R20</f>
        <v>4.4993777368063093E-3</v>
      </c>
      <c r="S20" s="24">
        <f>BRPL_EOD!S20-BRPL_ISGS_exbus!S20</f>
        <v>4.7384619992509869E-3</v>
      </c>
      <c r="T20" s="24">
        <f>BRPL_EOD!T20-BRPL_ISGS_exbus!T20</f>
        <v>-2.35395973154362E-3</v>
      </c>
      <c r="U20" s="24">
        <f>BRPL_EOD!U20-BRPL_ISGS_exbus!U20</f>
        <v>1.3905581011002255E-3</v>
      </c>
      <c r="V20" s="24">
        <f>BRPL_EOD!V20-BRPL_ISGS_exbus!V20</f>
        <v>-1.2306620209070473E-3</v>
      </c>
      <c r="W20" s="24">
        <f>BRPL_EOD!W20-BRPL_ISGS_exbus!W20</f>
        <v>-1.5198130841120872E-3</v>
      </c>
      <c r="X20" s="24">
        <f>BRPL_EOD!X20-BRPL_ISGS_exbus!X20</f>
        <v>2.1080168776350661E-3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-3.7190095554251457E-6</v>
      </c>
      <c r="L21" s="24">
        <f>BRPL_EOD!L21-BRPL_ISGS_exbus!L21</f>
        <v>5.5512460486895066E-4</v>
      </c>
      <c r="M21" s="24">
        <f>BRPL_EOD!M21-BRPL_ISGS_exbus!M21</f>
        <v>2.6998555887445264E-3</v>
      </c>
      <c r="N21" s="24">
        <f>BRPL_EOD!N21-BRPL_ISGS_exbus!N21</f>
        <v>-4.8851972698571444E-3</v>
      </c>
      <c r="O21" s="24">
        <f>BRPL_EOD!O21-BRPL_ISGS_exbus!O21</f>
        <v>-2.2128650705610653E-4</v>
      </c>
      <c r="P21" s="24">
        <f>BRPL_EOD!P21-BRPL_ISGS_exbus!P21</f>
        <v>-1.6381348511345095E-3</v>
      </c>
      <c r="Q21" s="24">
        <f>BRPL_EOD!Q21-BRPL_ISGS_exbus!Q21</f>
        <v>-2.5550777676031089E-4</v>
      </c>
      <c r="R21" s="24">
        <f>BRPL_EOD!R21-BRPL_ISGS_exbus!R21</f>
        <v>4.4993777368063093E-3</v>
      </c>
      <c r="S21" s="24">
        <f>BRPL_EOD!S21-BRPL_ISGS_exbus!S21</f>
        <v>4.7384619992509869E-3</v>
      </c>
      <c r="T21" s="24">
        <f>BRPL_EOD!T21-BRPL_ISGS_exbus!T21</f>
        <v>-2.35395973154362E-3</v>
      </c>
      <c r="U21" s="24">
        <f>BRPL_EOD!U21-BRPL_ISGS_exbus!U21</f>
        <v>1.3905581011002255E-3</v>
      </c>
      <c r="V21" s="24">
        <f>BRPL_EOD!V21-BRPL_ISGS_exbus!V21</f>
        <v>-1.2306620209070473E-3</v>
      </c>
      <c r="W21" s="24">
        <f>BRPL_EOD!W21-BRPL_ISGS_exbus!W21</f>
        <v>-1.5198130841120872E-3</v>
      </c>
      <c r="X21" s="24">
        <f>BRPL_EOD!X21-BRPL_ISGS_exbus!X21</f>
        <v>2.1080168776350661E-3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-3.7190095554251457E-6</v>
      </c>
      <c r="L22" s="24">
        <f>BRPL_EOD!L22-BRPL_ISGS_exbus!L22</f>
        <v>5.5512460486895066E-4</v>
      </c>
      <c r="M22" s="24">
        <f>BRPL_EOD!M22-BRPL_ISGS_exbus!M22</f>
        <v>2.6998555887445264E-3</v>
      </c>
      <c r="N22" s="24">
        <f>BRPL_EOD!N22-BRPL_ISGS_exbus!N22</f>
        <v>-4.8851972698571444E-3</v>
      </c>
      <c r="O22" s="24">
        <f>BRPL_EOD!O22-BRPL_ISGS_exbus!O22</f>
        <v>-2.2128650705610653E-4</v>
      </c>
      <c r="P22" s="24">
        <f>BRPL_EOD!P22-BRPL_ISGS_exbus!P22</f>
        <v>-1.6381348511345095E-3</v>
      </c>
      <c r="Q22" s="24">
        <f>BRPL_EOD!Q22-BRPL_ISGS_exbus!Q22</f>
        <v>-2.5550777676031089E-4</v>
      </c>
      <c r="R22" s="24">
        <f>BRPL_EOD!R22-BRPL_ISGS_exbus!R22</f>
        <v>4.4993777368063093E-3</v>
      </c>
      <c r="S22" s="24">
        <f>BRPL_EOD!S22-BRPL_ISGS_exbus!S22</f>
        <v>4.7384619992509869E-3</v>
      </c>
      <c r="T22" s="24">
        <f>BRPL_EOD!T22-BRPL_ISGS_exbus!T22</f>
        <v>-2.35395973154362E-3</v>
      </c>
      <c r="U22" s="24">
        <f>BRPL_EOD!U22-BRPL_ISGS_exbus!U22</f>
        <v>1.3905581011002255E-3</v>
      </c>
      <c r="V22" s="24">
        <f>BRPL_EOD!V22-BRPL_ISGS_exbus!V22</f>
        <v>-1.2306620209070473E-3</v>
      </c>
      <c r="W22" s="24">
        <f>BRPL_EOD!W22-BRPL_ISGS_exbus!W22</f>
        <v>-1.5198130841120872E-3</v>
      </c>
      <c r="X22" s="24">
        <f>BRPL_EOD!X22-BRPL_ISGS_exbus!X22</f>
        <v>2.1080168776350661E-3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-3.7190095554251457E-6</v>
      </c>
      <c r="L23" s="24">
        <f>BRPL_EOD!L23-BRPL_ISGS_exbus!L23</f>
        <v>5.5512460486895066E-4</v>
      </c>
      <c r="M23" s="24">
        <f>BRPL_EOD!M23-BRPL_ISGS_exbus!M23</f>
        <v>2.6998555887445264E-3</v>
      </c>
      <c r="N23" s="24">
        <f>BRPL_EOD!N23-BRPL_ISGS_exbus!N23</f>
        <v>-4.8851972698571444E-3</v>
      </c>
      <c r="O23" s="24">
        <f>BRPL_EOD!O23-BRPL_ISGS_exbus!O23</f>
        <v>-2.2128650705610653E-4</v>
      </c>
      <c r="P23" s="24">
        <f>BRPL_EOD!P23-BRPL_ISGS_exbus!P23</f>
        <v>-1.6381348511345095E-3</v>
      </c>
      <c r="Q23" s="24">
        <f>BRPL_EOD!Q23-BRPL_ISGS_exbus!Q23</f>
        <v>-2.5550777676031089E-4</v>
      </c>
      <c r="R23" s="24">
        <f>BRPL_EOD!R23-BRPL_ISGS_exbus!R23</f>
        <v>4.4993777368063093E-3</v>
      </c>
      <c r="S23" s="24">
        <f>BRPL_EOD!S23-BRPL_ISGS_exbus!S23</f>
        <v>4.7384619992509869E-3</v>
      </c>
      <c r="T23" s="24">
        <f>BRPL_EOD!T23-BRPL_ISGS_exbus!T23</f>
        <v>-2.35395973154362E-3</v>
      </c>
      <c r="U23" s="24">
        <f>BRPL_EOD!U23-BRPL_ISGS_exbus!U23</f>
        <v>1.3905581011002255E-3</v>
      </c>
      <c r="V23" s="24">
        <f>BRPL_EOD!V23-BRPL_ISGS_exbus!V23</f>
        <v>-1.2306620209070473E-3</v>
      </c>
      <c r="W23" s="24">
        <f>BRPL_EOD!W23-BRPL_ISGS_exbus!W23</f>
        <v>-1.5198130841120872E-3</v>
      </c>
      <c r="X23" s="24">
        <f>BRPL_EOD!X23-BRPL_ISGS_exbus!X23</f>
        <v>2.1080168776350661E-3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-1.6280508534123328E-3</v>
      </c>
      <c r="L24" s="24">
        <f>BRPL_EOD!L24-BRPL_ISGS_exbus!L24</f>
        <v>2.1043331825243428E-4</v>
      </c>
      <c r="M24" s="24">
        <f>BRPL_EOD!M24-BRPL_ISGS_exbus!M24</f>
        <v>2.6998555887445264E-3</v>
      </c>
      <c r="N24" s="24">
        <f>BRPL_EOD!N24-BRPL_ISGS_exbus!N24</f>
        <v>-4.8851972698571444E-3</v>
      </c>
      <c r="O24" s="24">
        <f>BRPL_EOD!O24-BRPL_ISGS_exbus!O24</f>
        <v>-2.2128650705610653E-4</v>
      </c>
      <c r="P24" s="24">
        <f>BRPL_EOD!P24-BRPL_ISGS_exbus!P24</f>
        <v>-1.6381348511345095E-3</v>
      </c>
      <c r="Q24" s="24">
        <f>BRPL_EOD!Q24-BRPL_ISGS_exbus!Q24</f>
        <v>-2.5550777676031089E-4</v>
      </c>
      <c r="R24" s="24">
        <f>BRPL_EOD!R24-BRPL_ISGS_exbus!R24</f>
        <v>4.4993777368063093E-3</v>
      </c>
      <c r="S24" s="24">
        <f>BRPL_EOD!S24-BRPL_ISGS_exbus!S24</f>
        <v>4.7384619992509869E-3</v>
      </c>
      <c r="T24" s="24">
        <f>BRPL_EOD!T24-BRPL_ISGS_exbus!T24</f>
        <v>-2.35395973154362E-3</v>
      </c>
      <c r="U24" s="24">
        <f>BRPL_EOD!U24-BRPL_ISGS_exbus!U24</f>
        <v>1.3905581011002255E-3</v>
      </c>
      <c r="V24" s="24">
        <f>BRPL_EOD!V24-BRPL_ISGS_exbus!V24</f>
        <v>-1.2306620209070473E-3</v>
      </c>
      <c r="W24" s="24">
        <f>BRPL_EOD!W24-BRPL_ISGS_exbus!W24</f>
        <v>-1.5198130841120872E-3</v>
      </c>
      <c r="X24" s="24">
        <f>BRPL_EOD!X24-BRPL_ISGS_exbus!X24</f>
        <v>2.1080168776350661E-3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-1.5787390384502942E-3</v>
      </c>
      <c r="L25" s="24">
        <f>BRPL_EOD!L25-BRPL_ISGS_exbus!L25</f>
        <v>2.1043331825243428E-4</v>
      </c>
      <c r="M25" s="24">
        <f>BRPL_EOD!M25-BRPL_ISGS_exbus!M25</f>
        <v>2.6998555887445264E-3</v>
      </c>
      <c r="N25" s="24">
        <f>BRPL_EOD!N25-BRPL_ISGS_exbus!N25</f>
        <v>-4.8851972698571444E-3</v>
      </c>
      <c r="O25" s="24">
        <f>BRPL_EOD!O25-BRPL_ISGS_exbus!O25</f>
        <v>-2.2128650705610653E-4</v>
      </c>
      <c r="P25" s="24">
        <f>BRPL_EOD!P25-BRPL_ISGS_exbus!P25</f>
        <v>-1.6381348511345095E-3</v>
      </c>
      <c r="Q25" s="24">
        <f>BRPL_EOD!Q25-BRPL_ISGS_exbus!Q25</f>
        <v>-2.5550777676031089E-4</v>
      </c>
      <c r="R25" s="24">
        <f>BRPL_EOD!R25-BRPL_ISGS_exbus!R25</f>
        <v>4.4993777368063093E-3</v>
      </c>
      <c r="S25" s="24">
        <f>BRPL_EOD!S25-BRPL_ISGS_exbus!S25</f>
        <v>4.7384619992509869E-3</v>
      </c>
      <c r="T25" s="24">
        <f>BRPL_EOD!T25-BRPL_ISGS_exbus!T25</f>
        <v>-2.35395973154362E-3</v>
      </c>
      <c r="U25" s="24">
        <f>BRPL_EOD!U25-BRPL_ISGS_exbus!U25</f>
        <v>1.3905581011002255E-3</v>
      </c>
      <c r="V25" s="24">
        <f>BRPL_EOD!V25-BRPL_ISGS_exbus!V25</f>
        <v>-1.2306620209070473E-3</v>
      </c>
      <c r="W25" s="24">
        <f>BRPL_EOD!W25-BRPL_ISGS_exbus!W25</f>
        <v>-1.5198130841120872E-3</v>
      </c>
      <c r="X25" s="24">
        <f>BRPL_EOD!X25-BRPL_ISGS_exbus!X25</f>
        <v>2.1080168776350661E-3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-1.5205628791932213E-3</v>
      </c>
      <c r="L26" s="24">
        <f>BRPL_EOD!L26-BRPL_ISGS_exbus!L26</f>
        <v>2.1043331825243428E-4</v>
      </c>
      <c r="M26" s="24">
        <f>BRPL_EOD!M26-BRPL_ISGS_exbus!M26</f>
        <v>2.6998555887445264E-3</v>
      </c>
      <c r="N26" s="24">
        <f>BRPL_EOD!N26-BRPL_ISGS_exbus!N26</f>
        <v>-4.8851972698571444E-3</v>
      </c>
      <c r="O26" s="24">
        <f>BRPL_EOD!O26-BRPL_ISGS_exbus!O26</f>
        <v>-2.2128650705610653E-4</v>
      </c>
      <c r="P26" s="24">
        <f>BRPL_EOD!P26-BRPL_ISGS_exbus!P26</f>
        <v>-1.6381348511345095E-3</v>
      </c>
      <c r="Q26" s="24">
        <f>BRPL_EOD!Q26-BRPL_ISGS_exbus!Q26</f>
        <v>-2.5550777676031089E-4</v>
      </c>
      <c r="R26" s="24">
        <f>BRPL_EOD!R26-BRPL_ISGS_exbus!R26</f>
        <v>4.4993777368063093E-3</v>
      </c>
      <c r="S26" s="24">
        <f>BRPL_EOD!S26-BRPL_ISGS_exbus!S26</f>
        <v>4.7384619992509869E-3</v>
      </c>
      <c r="T26" s="24">
        <f>BRPL_EOD!T26-BRPL_ISGS_exbus!T26</f>
        <v>-2.35395973154362E-3</v>
      </c>
      <c r="U26" s="24">
        <f>BRPL_EOD!U26-BRPL_ISGS_exbus!U26</f>
        <v>1.3905581011002255E-3</v>
      </c>
      <c r="V26" s="24">
        <f>BRPL_EOD!V26-BRPL_ISGS_exbus!V26</f>
        <v>-1.2306620209070473E-3</v>
      </c>
      <c r="W26" s="24">
        <f>BRPL_EOD!W26-BRPL_ISGS_exbus!W26</f>
        <v>-1.5198130841120872E-3</v>
      </c>
      <c r="X26" s="24">
        <f>BRPL_EOD!X26-BRPL_ISGS_exbus!X26</f>
        <v>2.1080168776350661E-3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-1.5205628791932213E-3</v>
      </c>
      <c r="L27" s="24">
        <f>BRPL_EOD!L27-BRPL_ISGS_exbus!L27</f>
        <v>2.1043331825243428E-4</v>
      </c>
      <c r="M27" s="24">
        <f>BRPL_EOD!M27-BRPL_ISGS_exbus!M27</f>
        <v>2.6998555887445264E-3</v>
      </c>
      <c r="N27" s="24">
        <f>BRPL_EOD!N27-BRPL_ISGS_exbus!N27</f>
        <v>-4.8851972698571444E-3</v>
      </c>
      <c r="O27" s="24">
        <f>BRPL_EOD!O27-BRPL_ISGS_exbus!O27</f>
        <v>-2.2128650705610653E-4</v>
      </c>
      <c r="P27" s="24">
        <f>BRPL_EOD!P27-BRPL_ISGS_exbus!P27</f>
        <v>-1.6381348511345095E-3</v>
      </c>
      <c r="Q27" s="24">
        <f>BRPL_EOD!Q27-BRPL_ISGS_exbus!Q27</f>
        <v>-2.5550777676031089E-4</v>
      </c>
      <c r="R27" s="24">
        <f>BRPL_EOD!R27-BRPL_ISGS_exbus!R27</f>
        <v>4.4993777368063093E-3</v>
      </c>
      <c r="S27" s="24">
        <f>BRPL_EOD!S27-BRPL_ISGS_exbus!S27</f>
        <v>4.7384619992509869E-3</v>
      </c>
      <c r="T27" s="24">
        <f>BRPL_EOD!T27-BRPL_ISGS_exbus!T27</f>
        <v>-2.35395973154362E-3</v>
      </c>
      <c r="U27" s="24">
        <f>BRPL_EOD!U27-BRPL_ISGS_exbus!U27</f>
        <v>1.3905581011002255E-3</v>
      </c>
      <c r="V27" s="24">
        <f>BRPL_EOD!V27-BRPL_ISGS_exbus!V27</f>
        <v>-1.2306620209070473E-3</v>
      </c>
      <c r="W27" s="24">
        <f>BRPL_EOD!W27-BRPL_ISGS_exbus!W27</f>
        <v>-1.5198130841120872E-3</v>
      </c>
      <c r="X27" s="24">
        <f>BRPL_EOD!X27-BRPL_ISGS_exbus!X27</f>
        <v>2.1080168776350661E-3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-1.5205628791932213E-3</v>
      </c>
      <c r="L28" s="24">
        <f>BRPL_EOD!L28-BRPL_ISGS_exbus!L28</f>
        <v>2.1043331825243428E-4</v>
      </c>
      <c r="M28" s="24">
        <f>BRPL_EOD!M28-BRPL_ISGS_exbus!M28</f>
        <v>2.6998555887445264E-3</v>
      </c>
      <c r="N28" s="24">
        <f>BRPL_EOD!N28-BRPL_ISGS_exbus!N28</f>
        <v>-4.8851972698571444E-3</v>
      </c>
      <c r="O28" s="24">
        <f>BRPL_EOD!O28-BRPL_ISGS_exbus!O28</f>
        <v>-2.2128650705610653E-4</v>
      </c>
      <c r="P28" s="24">
        <f>BRPL_EOD!P28-BRPL_ISGS_exbus!P28</f>
        <v>-1.6381348511345095E-3</v>
      </c>
      <c r="Q28" s="24">
        <f>BRPL_EOD!Q28-BRPL_ISGS_exbus!Q28</f>
        <v>-2.5550777676031089E-4</v>
      </c>
      <c r="R28" s="24">
        <f>BRPL_EOD!R28-BRPL_ISGS_exbus!R28</f>
        <v>4.4993777368063093E-3</v>
      </c>
      <c r="S28" s="24">
        <f>BRPL_EOD!S28-BRPL_ISGS_exbus!S28</f>
        <v>4.7384619992509869E-3</v>
      </c>
      <c r="T28" s="24">
        <f>BRPL_EOD!T28-BRPL_ISGS_exbus!T28</f>
        <v>-2.35395973154362E-3</v>
      </c>
      <c r="U28" s="24">
        <f>BRPL_EOD!U28-BRPL_ISGS_exbus!U28</f>
        <v>1.3905581011002255E-3</v>
      </c>
      <c r="V28" s="24">
        <f>BRPL_EOD!V28-BRPL_ISGS_exbus!V28</f>
        <v>-1.2306620209070473E-3</v>
      </c>
      <c r="W28" s="24">
        <f>BRPL_EOD!W28-BRPL_ISGS_exbus!W28</f>
        <v>-1.5198130841120872E-3</v>
      </c>
      <c r="X28" s="24">
        <f>BRPL_EOD!X28-BRPL_ISGS_exbus!X28</f>
        <v>2.1080168776350661E-3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-1.4508961314732005E-3</v>
      </c>
      <c r="L29" s="24">
        <f>BRPL_EOD!L29-BRPL_ISGS_exbus!L29</f>
        <v>2.1043331825243428E-4</v>
      </c>
      <c r="M29" s="24">
        <f>BRPL_EOD!M29-BRPL_ISGS_exbus!M29</f>
        <v>2.6998555887445264E-3</v>
      </c>
      <c r="N29" s="24">
        <f>BRPL_EOD!N29-BRPL_ISGS_exbus!N29</f>
        <v>-4.8851972698571444E-3</v>
      </c>
      <c r="O29" s="24">
        <f>BRPL_EOD!O29-BRPL_ISGS_exbus!O29</f>
        <v>-2.2128650705610653E-4</v>
      </c>
      <c r="P29" s="24">
        <f>BRPL_EOD!P29-BRPL_ISGS_exbus!P29</f>
        <v>-1.6381348511345095E-3</v>
      </c>
      <c r="Q29" s="24">
        <f>BRPL_EOD!Q29-BRPL_ISGS_exbus!Q29</f>
        <v>-2.5550777676031089E-4</v>
      </c>
      <c r="R29" s="24">
        <f>BRPL_EOD!R29-BRPL_ISGS_exbus!R29</f>
        <v>4.4993777368063093E-3</v>
      </c>
      <c r="S29" s="24">
        <f>BRPL_EOD!S29-BRPL_ISGS_exbus!S29</f>
        <v>4.7384619992509869E-3</v>
      </c>
      <c r="T29" s="24">
        <f>BRPL_EOD!T29-BRPL_ISGS_exbus!T29</f>
        <v>-2.35395973154362E-3</v>
      </c>
      <c r="U29" s="24">
        <f>BRPL_EOD!U29-BRPL_ISGS_exbus!U29</f>
        <v>1.3905581011002255E-3</v>
      </c>
      <c r="V29" s="24">
        <f>BRPL_EOD!V29-BRPL_ISGS_exbus!V29</f>
        <v>-1.2306620209070473E-3</v>
      </c>
      <c r="W29" s="24">
        <f>BRPL_EOD!W29-BRPL_ISGS_exbus!W29</f>
        <v>-1.5198130841120872E-3</v>
      </c>
      <c r="X29" s="24">
        <f>BRPL_EOD!X29-BRPL_ISGS_exbus!X29</f>
        <v>2.1080168776350661E-3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-2.6003583835745303E-3</v>
      </c>
      <c r="L30" s="24">
        <f>BRPL_EOD!L30-BRPL_ISGS_exbus!L30</f>
        <v>2.1043331825243428E-4</v>
      </c>
      <c r="M30" s="24">
        <f>BRPL_EOD!M30-BRPL_ISGS_exbus!M30</f>
        <v>2.6998555887445264E-3</v>
      </c>
      <c r="N30" s="24">
        <f>BRPL_EOD!N30-BRPL_ISGS_exbus!N30</f>
        <v>-4.8851972698571444E-3</v>
      </c>
      <c r="O30" s="24">
        <f>BRPL_EOD!O30-BRPL_ISGS_exbus!O30</f>
        <v>-2.2128650705610653E-4</v>
      </c>
      <c r="P30" s="24">
        <f>BRPL_EOD!P30-BRPL_ISGS_exbus!P30</f>
        <v>-1.6381348511345095E-3</v>
      </c>
      <c r="Q30" s="24">
        <f>BRPL_EOD!Q30-BRPL_ISGS_exbus!Q30</f>
        <v>-2.5550777676031089E-4</v>
      </c>
      <c r="R30" s="24">
        <f>BRPL_EOD!R30-BRPL_ISGS_exbus!R30</f>
        <v>4.4993777368063093E-3</v>
      </c>
      <c r="S30" s="24">
        <f>BRPL_EOD!S30-BRPL_ISGS_exbus!S30</f>
        <v>4.7384619992509869E-3</v>
      </c>
      <c r="T30" s="24">
        <f>BRPL_EOD!T30-BRPL_ISGS_exbus!T30</f>
        <v>-2.35395973154362E-3</v>
      </c>
      <c r="U30" s="24">
        <f>BRPL_EOD!U30-BRPL_ISGS_exbus!U30</f>
        <v>1.3905581011002255E-3</v>
      </c>
      <c r="V30" s="24">
        <f>BRPL_EOD!V30-BRPL_ISGS_exbus!V30</f>
        <v>-1.2306620209070473E-3</v>
      </c>
      <c r="W30" s="24">
        <f>BRPL_EOD!W30-BRPL_ISGS_exbus!W30</f>
        <v>-1.5198130841120872E-3</v>
      </c>
      <c r="X30" s="24">
        <f>BRPL_EOD!X30-BRPL_ISGS_exbus!X30</f>
        <v>2.1080168776350661E-3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-8.7718350968088998E-3</v>
      </c>
      <c r="L31" s="24">
        <f>BRPL_EOD!L31-BRPL_ISGS_exbus!L31</f>
        <v>-1.6509821872290331E-4</v>
      </c>
      <c r="M31" s="24">
        <f>BRPL_EOD!M31-BRPL_ISGS_exbus!M31</f>
        <v>2.6998555887445264E-3</v>
      </c>
      <c r="N31" s="24">
        <f>BRPL_EOD!N31-BRPL_ISGS_exbus!N31</f>
        <v>-4.8851972698571444E-3</v>
      </c>
      <c r="O31" s="24">
        <f>BRPL_EOD!O31-BRPL_ISGS_exbus!O31</f>
        <v>-2.2128650705610653E-4</v>
      </c>
      <c r="P31" s="24">
        <f>BRPL_EOD!P31-BRPL_ISGS_exbus!P31</f>
        <v>-1.6381348511345095E-3</v>
      </c>
      <c r="Q31" s="24">
        <f>BRPL_EOD!Q31-BRPL_ISGS_exbus!Q31</f>
        <v>-5.1228079470195809E-3</v>
      </c>
      <c r="R31" s="24">
        <f>BRPL_EOD!R31-BRPL_ISGS_exbus!R31</f>
        <v>4.7256570841902601E-3</v>
      </c>
      <c r="S31" s="24">
        <f>BRPL_EOD!S31-BRPL_ISGS_exbus!S31</f>
        <v>6.912537149137421E-4</v>
      </c>
      <c r="T31" s="24">
        <f>BRPL_EOD!T31-BRPL_ISGS_exbus!T31</f>
        <v>2.0281818181822064E-4</v>
      </c>
      <c r="U31" s="24">
        <f>BRPL_EOD!U31-BRPL_ISGS_exbus!U31</f>
        <v>1.3905581011002255E-3</v>
      </c>
      <c r="V31" s="24">
        <f>BRPL_EOD!V31-BRPL_ISGS_exbus!V31</f>
        <v>9.5577440828353843E-4</v>
      </c>
      <c r="W31" s="24">
        <f>BRPL_EOD!W31-BRPL_ISGS_exbus!W31</f>
        <v>-1.5198130841120872E-3</v>
      </c>
      <c r="X31" s="24">
        <f>BRPL_EOD!X31-BRPL_ISGS_exbus!X31</f>
        <v>2.1080168776350661E-3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-5.8755828433163515E-3</v>
      </c>
      <c r="L32" s="24">
        <f>BRPL_EOD!L32-BRPL_ISGS_exbus!L32</f>
        <v>-1.6509821872290331E-4</v>
      </c>
      <c r="M32" s="24">
        <f>BRPL_EOD!M32-BRPL_ISGS_exbus!M32</f>
        <v>2.6998555887445264E-3</v>
      </c>
      <c r="N32" s="24">
        <f>BRPL_EOD!N32-BRPL_ISGS_exbus!N32</f>
        <v>-4.8851972698571444E-3</v>
      </c>
      <c r="O32" s="24">
        <f>BRPL_EOD!O32-BRPL_ISGS_exbus!O32</f>
        <v>-2.2128650705610653E-4</v>
      </c>
      <c r="P32" s="24">
        <f>BRPL_EOD!P32-BRPL_ISGS_exbus!P32</f>
        <v>-1.6381348511345095E-3</v>
      </c>
      <c r="Q32" s="24">
        <f>BRPL_EOD!Q32-BRPL_ISGS_exbus!Q32</f>
        <v>-5.1228079470195809E-3</v>
      </c>
      <c r="R32" s="24">
        <f>BRPL_EOD!R32-BRPL_ISGS_exbus!R32</f>
        <v>4.7256570841902601E-3</v>
      </c>
      <c r="S32" s="24">
        <f>BRPL_EOD!S32-BRPL_ISGS_exbus!S32</f>
        <v>6.912537149137421E-4</v>
      </c>
      <c r="T32" s="24">
        <f>BRPL_EOD!T32-BRPL_ISGS_exbus!T32</f>
        <v>2.0281818181822064E-4</v>
      </c>
      <c r="U32" s="24">
        <f>BRPL_EOD!U32-BRPL_ISGS_exbus!U32</f>
        <v>1.3905581011002255E-3</v>
      </c>
      <c r="V32" s="24">
        <f>BRPL_EOD!V32-BRPL_ISGS_exbus!V32</f>
        <v>9.5577440828353843E-4</v>
      </c>
      <c r="W32" s="24">
        <f>BRPL_EOD!W32-BRPL_ISGS_exbus!W32</f>
        <v>-1.5198130841120872E-3</v>
      </c>
      <c r="X32" s="24">
        <f>BRPL_EOD!X32-BRPL_ISGS_exbus!X32</f>
        <v>2.1080168776350661E-3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-8.2752208329566201E-3</v>
      </c>
      <c r="L33" s="24">
        <f>BRPL_EOD!L33-BRPL_ISGS_exbus!L33</f>
        <v>-2.519362436403938E-4</v>
      </c>
      <c r="M33" s="24">
        <f>BRPL_EOD!M33-BRPL_ISGS_exbus!M33</f>
        <v>2.6998555887445264E-3</v>
      </c>
      <c r="N33" s="24">
        <f>BRPL_EOD!N33-BRPL_ISGS_exbus!N33</f>
        <v>-4.8851972698571444E-3</v>
      </c>
      <c r="O33" s="24">
        <f>BRPL_EOD!O33-BRPL_ISGS_exbus!O33</f>
        <v>-2.2128650705610653E-4</v>
      </c>
      <c r="P33" s="24">
        <f>BRPL_EOD!P33-BRPL_ISGS_exbus!P33</f>
        <v>-1.6381348511345095E-3</v>
      </c>
      <c r="Q33" s="24">
        <f>BRPL_EOD!Q33-BRPL_ISGS_exbus!Q33</f>
        <v>-5.1228079470195809E-3</v>
      </c>
      <c r="R33" s="24">
        <f>BRPL_EOD!R33-BRPL_ISGS_exbus!R33</f>
        <v>4.7256570841902601E-3</v>
      </c>
      <c r="S33" s="24">
        <f>BRPL_EOD!S33-BRPL_ISGS_exbus!S33</f>
        <v>6.912537149137421E-4</v>
      </c>
      <c r="T33" s="24">
        <f>BRPL_EOD!T33-BRPL_ISGS_exbus!T33</f>
        <v>2.0281818181822064E-4</v>
      </c>
      <c r="U33" s="24">
        <f>BRPL_EOD!U33-BRPL_ISGS_exbus!U33</f>
        <v>1.3905581011002255E-3</v>
      </c>
      <c r="V33" s="24">
        <f>BRPL_EOD!V33-BRPL_ISGS_exbus!V33</f>
        <v>9.5577440828353843E-4</v>
      </c>
      <c r="W33" s="24">
        <f>BRPL_EOD!W33-BRPL_ISGS_exbus!W33</f>
        <v>-1.5198130841120872E-3</v>
      </c>
      <c r="X33" s="24">
        <f>BRPL_EOD!X33-BRPL_ISGS_exbus!X33</f>
        <v>2.1080168776350661E-3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-8.2752208329566201E-3</v>
      </c>
      <c r="L34" s="24">
        <f>BRPL_EOD!L34-BRPL_ISGS_exbus!L34</f>
        <v>-2.519362436403938E-4</v>
      </c>
      <c r="M34" s="24">
        <f>BRPL_EOD!M34-BRPL_ISGS_exbus!M34</f>
        <v>2.6998555887445264E-3</v>
      </c>
      <c r="N34" s="24">
        <f>BRPL_EOD!N34-BRPL_ISGS_exbus!N34</f>
        <v>-4.8851972698571444E-3</v>
      </c>
      <c r="O34" s="24">
        <f>BRPL_EOD!O34-BRPL_ISGS_exbus!O34</f>
        <v>-2.2128650705610653E-4</v>
      </c>
      <c r="P34" s="24">
        <f>BRPL_EOD!P34-BRPL_ISGS_exbus!P34</f>
        <v>-1.6381348511345095E-3</v>
      </c>
      <c r="Q34" s="24">
        <f>BRPL_EOD!Q34-BRPL_ISGS_exbus!Q34</f>
        <v>-5.1228079470195809E-3</v>
      </c>
      <c r="R34" s="24">
        <f>BRPL_EOD!R34-BRPL_ISGS_exbus!R34</f>
        <v>4.7256570841902601E-3</v>
      </c>
      <c r="S34" s="24">
        <f>BRPL_EOD!S34-BRPL_ISGS_exbus!S34</f>
        <v>6.912537149137421E-4</v>
      </c>
      <c r="T34" s="24">
        <f>BRPL_EOD!T34-BRPL_ISGS_exbus!T34</f>
        <v>2.0281818181822064E-4</v>
      </c>
      <c r="U34" s="24">
        <f>BRPL_EOD!U34-BRPL_ISGS_exbus!U34</f>
        <v>1.3905581011002255E-3</v>
      </c>
      <c r="V34" s="24">
        <f>BRPL_EOD!V34-BRPL_ISGS_exbus!V34</f>
        <v>9.5577440828353843E-4</v>
      </c>
      <c r="W34" s="24">
        <f>BRPL_EOD!W34-BRPL_ISGS_exbus!W34</f>
        <v>-1.5198130841120872E-3</v>
      </c>
      <c r="X34" s="24">
        <f>BRPL_EOD!X34-BRPL_ISGS_exbus!X34</f>
        <v>2.1080168776350661E-3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-8.2752208329566201E-3</v>
      </c>
      <c r="L35" s="24">
        <f>BRPL_EOD!L35-BRPL_ISGS_exbus!L35</f>
        <v>-2.519362436403938E-4</v>
      </c>
      <c r="M35" s="24">
        <f>BRPL_EOD!M35-BRPL_ISGS_exbus!M35</f>
        <v>2.6998555887445264E-3</v>
      </c>
      <c r="N35" s="24">
        <f>BRPL_EOD!N35-BRPL_ISGS_exbus!N35</f>
        <v>-4.8851972698571444E-3</v>
      </c>
      <c r="O35" s="24">
        <f>BRPL_EOD!O35-BRPL_ISGS_exbus!O35</f>
        <v>-2.2128650705610653E-4</v>
      </c>
      <c r="P35" s="24">
        <f>BRPL_EOD!P35-BRPL_ISGS_exbus!P35</f>
        <v>-1.6381348511345095E-3</v>
      </c>
      <c r="Q35" s="24">
        <f>BRPL_EOD!Q35-BRPL_ISGS_exbus!Q35</f>
        <v>5.634743488555749E-3</v>
      </c>
      <c r="R35" s="24">
        <f>BRPL_EOD!R35-BRPL_ISGS_exbus!R35</f>
        <v>5.8460647010658562E-3</v>
      </c>
      <c r="S35" s="24">
        <f>BRPL_EOD!S35-BRPL_ISGS_exbus!S35</f>
        <v>-2.012349839229266E-3</v>
      </c>
      <c r="T35" s="24">
        <f>BRPL_EOD!T35-BRPL_ISGS_exbus!T35</f>
        <v>2.0281818181822064E-4</v>
      </c>
      <c r="U35" s="24">
        <f>BRPL_EOD!U35-BRPL_ISGS_exbus!U35</f>
        <v>1.3905581011002255E-3</v>
      </c>
      <c r="V35" s="24">
        <f>BRPL_EOD!V35-BRPL_ISGS_exbus!V35</f>
        <v>-8.2557029177632302E-4</v>
      </c>
      <c r="W35" s="24">
        <f>BRPL_EOD!W35-BRPL_ISGS_exbus!W35</f>
        <v>-1.5198130841120872E-3</v>
      </c>
      <c r="X35" s="24">
        <f>BRPL_EOD!X35-BRPL_ISGS_exbus!X35</f>
        <v>2.1080168776350661E-3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-8.2752208329566201E-3</v>
      </c>
      <c r="L36" s="24">
        <f>BRPL_EOD!L36-BRPL_ISGS_exbus!L36</f>
        <v>-2.519362436403938E-4</v>
      </c>
      <c r="M36" s="24">
        <f>BRPL_EOD!M36-BRPL_ISGS_exbus!M36</f>
        <v>2.6998555887445264E-3</v>
      </c>
      <c r="N36" s="24">
        <f>BRPL_EOD!N36-BRPL_ISGS_exbus!N36</f>
        <v>-4.8851972698571444E-3</v>
      </c>
      <c r="O36" s="24">
        <f>BRPL_EOD!O36-BRPL_ISGS_exbus!O36</f>
        <v>-2.2128650705610653E-4</v>
      </c>
      <c r="P36" s="24">
        <f>BRPL_EOD!P36-BRPL_ISGS_exbus!P36</f>
        <v>-1.6381348511345095E-3</v>
      </c>
      <c r="Q36" s="24">
        <f>BRPL_EOD!Q36-BRPL_ISGS_exbus!Q36</f>
        <v>5.634743488555749E-3</v>
      </c>
      <c r="R36" s="24">
        <f>BRPL_EOD!R36-BRPL_ISGS_exbus!R36</f>
        <v>5.8460647010658562E-3</v>
      </c>
      <c r="S36" s="24">
        <f>BRPL_EOD!S36-BRPL_ISGS_exbus!S36</f>
        <v>-2.012349839229266E-3</v>
      </c>
      <c r="T36" s="24">
        <f>BRPL_EOD!T36-BRPL_ISGS_exbus!T36</f>
        <v>2.0281818181822064E-4</v>
      </c>
      <c r="U36" s="24">
        <f>BRPL_EOD!U36-BRPL_ISGS_exbus!U36</f>
        <v>1.3905581011002255E-3</v>
      </c>
      <c r="V36" s="24">
        <f>BRPL_EOD!V36-BRPL_ISGS_exbus!V36</f>
        <v>-8.2557029177632302E-4</v>
      </c>
      <c r="W36" s="24">
        <f>BRPL_EOD!W36-BRPL_ISGS_exbus!W36</f>
        <v>-1.5198130841120872E-3</v>
      </c>
      <c r="X36" s="24">
        <f>BRPL_EOD!X36-BRPL_ISGS_exbus!X36</f>
        <v>2.1080168776350661E-3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-8.2752208329566201E-3</v>
      </c>
      <c r="L37" s="24">
        <f>BRPL_EOD!L37-BRPL_ISGS_exbus!L37</f>
        <v>-2.519362436403938E-4</v>
      </c>
      <c r="M37" s="24">
        <f>BRPL_EOD!M37-BRPL_ISGS_exbus!M37</f>
        <v>2.6998555887445264E-3</v>
      </c>
      <c r="N37" s="24">
        <f>BRPL_EOD!N37-BRPL_ISGS_exbus!N37</f>
        <v>-4.8851972698571444E-3</v>
      </c>
      <c r="O37" s="24">
        <f>BRPL_EOD!O37-BRPL_ISGS_exbus!O37</f>
        <v>-2.2128650705610653E-4</v>
      </c>
      <c r="P37" s="24">
        <f>BRPL_EOD!P37-BRPL_ISGS_exbus!P37</f>
        <v>-1.6381348511345095E-3</v>
      </c>
      <c r="Q37" s="24">
        <f>BRPL_EOD!Q37-BRPL_ISGS_exbus!Q37</f>
        <v>5.634743488555749E-3</v>
      </c>
      <c r="R37" s="24">
        <f>BRPL_EOD!R37-BRPL_ISGS_exbus!R37</f>
        <v>5.8460647010658562E-3</v>
      </c>
      <c r="S37" s="24">
        <f>BRPL_EOD!S37-BRPL_ISGS_exbus!S37</f>
        <v>-2.012349839229266E-3</v>
      </c>
      <c r="T37" s="24">
        <f>BRPL_EOD!T37-BRPL_ISGS_exbus!T37</f>
        <v>2.0281818181822064E-4</v>
      </c>
      <c r="U37" s="24">
        <f>BRPL_EOD!U37-BRPL_ISGS_exbus!U37</f>
        <v>1.3905581011002255E-3</v>
      </c>
      <c r="V37" s="24">
        <f>BRPL_EOD!V37-BRPL_ISGS_exbus!V37</f>
        <v>-8.2557029177632302E-4</v>
      </c>
      <c r="W37" s="24">
        <f>BRPL_EOD!W37-BRPL_ISGS_exbus!W37</f>
        <v>1.2855552610666621E-3</v>
      </c>
      <c r="X37" s="24">
        <f>BRPL_EOD!X37-BRPL_ISGS_exbus!X37</f>
        <v>2.1080168776350661E-3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-8.2752208329566201E-3</v>
      </c>
      <c r="L38" s="24">
        <f>BRPL_EOD!L38-BRPL_ISGS_exbus!L38</f>
        <v>-2.519362436403938E-4</v>
      </c>
      <c r="M38" s="24">
        <f>BRPL_EOD!M38-BRPL_ISGS_exbus!M38</f>
        <v>2.6998555887445264E-3</v>
      </c>
      <c r="N38" s="24">
        <f>BRPL_EOD!N38-BRPL_ISGS_exbus!N38</f>
        <v>-4.8851972698571444E-3</v>
      </c>
      <c r="O38" s="24">
        <f>BRPL_EOD!O38-BRPL_ISGS_exbus!O38</f>
        <v>-2.2128650705610653E-4</v>
      </c>
      <c r="P38" s="24">
        <f>BRPL_EOD!P38-BRPL_ISGS_exbus!P38</f>
        <v>-1.6381348511345095E-3</v>
      </c>
      <c r="Q38" s="24">
        <f>BRPL_EOD!Q38-BRPL_ISGS_exbus!Q38</f>
        <v>5.634743488555749E-3</v>
      </c>
      <c r="R38" s="24">
        <f>BRPL_EOD!R38-BRPL_ISGS_exbus!R38</f>
        <v>5.8460647010658562E-3</v>
      </c>
      <c r="S38" s="24">
        <f>BRPL_EOD!S38-BRPL_ISGS_exbus!S38</f>
        <v>-2.012349839229266E-3</v>
      </c>
      <c r="T38" s="24">
        <f>BRPL_EOD!T38-BRPL_ISGS_exbus!T38</f>
        <v>2.0281818181822064E-4</v>
      </c>
      <c r="U38" s="24">
        <f>BRPL_EOD!U38-BRPL_ISGS_exbus!U38</f>
        <v>1.3905581011002255E-3</v>
      </c>
      <c r="V38" s="24">
        <f>BRPL_EOD!V38-BRPL_ISGS_exbus!V38</f>
        <v>-8.2557029177632302E-4</v>
      </c>
      <c r="W38" s="24">
        <f>BRPL_EOD!W38-BRPL_ISGS_exbus!W38</f>
        <v>1.2855552610666621E-3</v>
      </c>
      <c r="X38" s="24">
        <f>BRPL_EOD!X38-BRPL_ISGS_exbus!X38</f>
        <v>2.1080168776350661E-3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-8.2752208329566201E-3</v>
      </c>
      <c r="L39" s="24">
        <f>BRPL_EOD!L39-BRPL_ISGS_exbus!L39</f>
        <v>-2.519362436403938E-4</v>
      </c>
      <c r="M39" s="24">
        <f>BRPL_EOD!M39-BRPL_ISGS_exbus!M39</f>
        <v>2.6998555887445264E-3</v>
      </c>
      <c r="N39" s="24">
        <f>BRPL_EOD!N39-BRPL_ISGS_exbus!N39</f>
        <v>-4.8851972698571444E-3</v>
      </c>
      <c r="O39" s="24">
        <f>BRPL_EOD!O39-BRPL_ISGS_exbus!O39</f>
        <v>-2.2128650705610653E-4</v>
      </c>
      <c r="P39" s="24">
        <f>BRPL_EOD!P39-BRPL_ISGS_exbus!P39</f>
        <v>-1.6381348511345095E-3</v>
      </c>
      <c r="Q39" s="24">
        <f>BRPL_EOD!Q39-BRPL_ISGS_exbus!Q39</f>
        <v>5.634743488555749E-3</v>
      </c>
      <c r="R39" s="24">
        <f>BRPL_EOD!R39-BRPL_ISGS_exbus!R39</f>
        <v>5.8460647010658562E-3</v>
      </c>
      <c r="S39" s="24">
        <f>BRPL_EOD!S39-BRPL_ISGS_exbus!S39</f>
        <v>-2.012349839229266E-3</v>
      </c>
      <c r="T39" s="24">
        <f>BRPL_EOD!T39-BRPL_ISGS_exbus!T39</f>
        <v>2.0281818181822064E-4</v>
      </c>
      <c r="U39" s="24">
        <f>BRPL_EOD!U39-BRPL_ISGS_exbus!U39</f>
        <v>1.3905581011002255E-3</v>
      </c>
      <c r="V39" s="24">
        <f>BRPL_EOD!V39-BRPL_ISGS_exbus!V39</f>
        <v>-8.2557029177632302E-4</v>
      </c>
      <c r="W39" s="24">
        <f>BRPL_EOD!W39-BRPL_ISGS_exbus!W39</f>
        <v>5.3121960414728164E-3</v>
      </c>
      <c r="X39" s="24">
        <f>BRPL_EOD!X39-BRPL_ISGS_exbus!X39</f>
        <v>4.6422425462537831E-3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-8.2752208329566201E-3</v>
      </c>
      <c r="L40" s="24">
        <f>BRPL_EOD!L40-BRPL_ISGS_exbus!L40</f>
        <v>-2.519362436403938E-4</v>
      </c>
      <c r="M40" s="24">
        <f>BRPL_EOD!M40-BRPL_ISGS_exbus!M40</f>
        <v>2.6998555887445264E-3</v>
      </c>
      <c r="N40" s="24">
        <f>BRPL_EOD!N40-BRPL_ISGS_exbus!N40</f>
        <v>-4.8851972698571444E-3</v>
      </c>
      <c r="O40" s="24">
        <f>BRPL_EOD!O40-BRPL_ISGS_exbus!O40</f>
        <v>-2.2128650705610653E-4</v>
      </c>
      <c r="P40" s="24">
        <f>BRPL_EOD!P40-BRPL_ISGS_exbus!P40</f>
        <v>-1.6381348511345095E-3</v>
      </c>
      <c r="Q40" s="24">
        <f>BRPL_EOD!Q40-BRPL_ISGS_exbus!Q40</f>
        <v>5.634743488555749E-3</v>
      </c>
      <c r="R40" s="24">
        <f>BRPL_EOD!R40-BRPL_ISGS_exbus!R40</f>
        <v>5.8460647010658562E-3</v>
      </c>
      <c r="S40" s="24">
        <f>BRPL_EOD!S40-BRPL_ISGS_exbus!S40</f>
        <v>-2.012349839229266E-3</v>
      </c>
      <c r="T40" s="24">
        <f>BRPL_EOD!T40-BRPL_ISGS_exbus!T40</f>
        <v>2.0281818181822064E-4</v>
      </c>
      <c r="U40" s="24">
        <f>BRPL_EOD!U40-BRPL_ISGS_exbus!U40</f>
        <v>1.3905581011002255E-3</v>
      </c>
      <c r="V40" s="24">
        <f>BRPL_EOD!V40-BRPL_ISGS_exbus!V40</f>
        <v>-8.2557029177632302E-4</v>
      </c>
      <c r="W40" s="24">
        <f>BRPL_EOD!W40-BRPL_ISGS_exbus!W40</f>
        <v>5.3121960414728164E-3</v>
      </c>
      <c r="X40" s="24">
        <f>BRPL_EOD!X40-BRPL_ISGS_exbus!X40</f>
        <v>4.6422425462537831E-3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-8.2752208329566201E-3</v>
      </c>
      <c r="L41" s="24">
        <f>BRPL_EOD!L41-BRPL_ISGS_exbus!L41</f>
        <v>-2.519362436403938E-4</v>
      </c>
      <c r="M41" s="24">
        <f>BRPL_EOD!M41-BRPL_ISGS_exbus!M41</f>
        <v>2.6998555887445264E-3</v>
      </c>
      <c r="N41" s="24">
        <f>BRPL_EOD!N41-BRPL_ISGS_exbus!N41</f>
        <v>-4.8851972698571444E-3</v>
      </c>
      <c r="O41" s="24">
        <f>BRPL_EOD!O41-BRPL_ISGS_exbus!O41</f>
        <v>-2.2128650705610653E-4</v>
      </c>
      <c r="P41" s="24">
        <f>BRPL_EOD!P41-BRPL_ISGS_exbus!P41</f>
        <v>-1.6381348511345095E-3</v>
      </c>
      <c r="Q41" s="24">
        <f>BRPL_EOD!Q41-BRPL_ISGS_exbus!Q41</f>
        <v>5.634743488555749E-3</v>
      </c>
      <c r="R41" s="24">
        <f>BRPL_EOD!R41-BRPL_ISGS_exbus!R41</f>
        <v>5.8460647010658562E-3</v>
      </c>
      <c r="S41" s="24">
        <f>BRPL_EOD!S41-BRPL_ISGS_exbus!S41</f>
        <v>-2.012349839229266E-3</v>
      </c>
      <c r="T41" s="24">
        <f>BRPL_EOD!T41-BRPL_ISGS_exbus!T41</f>
        <v>2.0281818181822064E-4</v>
      </c>
      <c r="U41" s="24">
        <f>BRPL_EOD!U41-BRPL_ISGS_exbus!U41</f>
        <v>1.3905581011002255E-3</v>
      </c>
      <c r="V41" s="24">
        <f>BRPL_EOD!V41-BRPL_ISGS_exbus!V41</f>
        <v>-2.0173342157505658E-3</v>
      </c>
      <c r="W41" s="24">
        <f>BRPL_EOD!W41-BRPL_ISGS_exbus!W41</f>
        <v>5.3121960414728164E-3</v>
      </c>
      <c r="X41" s="24">
        <f>BRPL_EOD!X41-BRPL_ISGS_exbus!X41</f>
        <v>4.6422425462537831E-3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-8.2752208329566201E-3</v>
      </c>
      <c r="L42" s="24">
        <f>BRPL_EOD!L42-BRPL_ISGS_exbus!L42</f>
        <v>-2.519362436403938E-4</v>
      </c>
      <c r="M42" s="24">
        <f>BRPL_EOD!M42-BRPL_ISGS_exbus!M42</f>
        <v>2.6998555887445264E-3</v>
      </c>
      <c r="N42" s="24">
        <f>BRPL_EOD!N42-BRPL_ISGS_exbus!N42</f>
        <v>-4.8851972698571444E-3</v>
      </c>
      <c r="O42" s="24">
        <f>BRPL_EOD!O42-BRPL_ISGS_exbus!O42</f>
        <v>-2.2128650705610653E-4</v>
      </c>
      <c r="P42" s="24">
        <f>BRPL_EOD!P42-BRPL_ISGS_exbus!P42</f>
        <v>-1.6381348511345095E-3</v>
      </c>
      <c r="Q42" s="24">
        <f>BRPL_EOD!Q42-BRPL_ISGS_exbus!Q42</f>
        <v>5.634743488555749E-3</v>
      </c>
      <c r="R42" s="24">
        <f>BRPL_EOD!R42-BRPL_ISGS_exbus!R42</f>
        <v>5.8460647010658562E-3</v>
      </c>
      <c r="S42" s="24">
        <f>BRPL_EOD!S42-BRPL_ISGS_exbus!S42</f>
        <v>-2.012349839229266E-3</v>
      </c>
      <c r="T42" s="24">
        <f>BRPL_EOD!T42-BRPL_ISGS_exbus!T42</f>
        <v>2.0281818181822064E-4</v>
      </c>
      <c r="U42" s="24">
        <f>BRPL_EOD!U42-BRPL_ISGS_exbus!U42</f>
        <v>1.3905581011002255E-3</v>
      </c>
      <c r="V42" s="24">
        <f>BRPL_EOD!V42-BRPL_ISGS_exbus!V42</f>
        <v>-2.0173342157505658E-3</v>
      </c>
      <c r="W42" s="24">
        <f>BRPL_EOD!W42-BRPL_ISGS_exbus!W42</f>
        <v>5.3121960414728164E-3</v>
      </c>
      <c r="X42" s="24">
        <f>BRPL_EOD!X42-BRPL_ISGS_exbus!X42</f>
        <v>2.6864806432982391E-3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-8.2752208329566201E-3</v>
      </c>
      <c r="L43" s="24">
        <f>BRPL_EOD!L43-BRPL_ISGS_exbus!L43</f>
        <v>-2.519362436403938E-4</v>
      </c>
      <c r="M43" s="24">
        <f>BRPL_EOD!M43-BRPL_ISGS_exbus!M43</f>
        <v>2.6998555887445264E-3</v>
      </c>
      <c r="N43" s="24">
        <f>BRPL_EOD!N43-BRPL_ISGS_exbus!N43</f>
        <v>-4.8851972698571444E-3</v>
      </c>
      <c r="O43" s="24">
        <f>BRPL_EOD!O43-BRPL_ISGS_exbus!O43</f>
        <v>-2.2128650705610653E-4</v>
      </c>
      <c r="P43" s="24">
        <f>BRPL_EOD!P43-BRPL_ISGS_exbus!P43</f>
        <v>-1.6381348511345095E-3</v>
      </c>
      <c r="Q43" s="24">
        <f>BRPL_EOD!Q43-BRPL_ISGS_exbus!Q43</f>
        <v>1.2024360218330088E-3</v>
      </c>
      <c r="R43" s="24">
        <f>BRPL_EOD!R43-BRPL_ISGS_exbus!R43</f>
        <v>4.2928303167428794E-3</v>
      </c>
      <c r="S43" s="24">
        <f>BRPL_EOD!S43-BRPL_ISGS_exbus!S43</f>
        <v>-4.5161564590845416E-3</v>
      </c>
      <c r="T43" s="24">
        <f>BRPL_EOD!T43-BRPL_ISGS_exbus!T43</f>
        <v>-3.9356565656589737E-4</v>
      </c>
      <c r="U43" s="24">
        <f>BRPL_EOD!U43-BRPL_ISGS_exbus!U43</f>
        <v>1.3905581011002255E-3</v>
      </c>
      <c r="V43" s="24">
        <f>BRPL_EOD!V43-BRPL_ISGS_exbus!V43</f>
        <v>-2.0173342157505658E-3</v>
      </c>
      <c r="W43" s="24">
        <f>BRPL_EOD!W43-BRPL_ISGS_exbus!W43</f>
        <v>5.3121960414728164E-3</v>
      </c>
      <c r="X43" s="24">
        <f>BRPL_EOD!X43-BRPL_ISGS_exbus!X43</f>
        <v>4.6422425462537831E-3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-8.2752208329566201E-3</v>
      </c>
      <c r="L44" s="24">
        <f>BRPL_EOD!L44-BRPL_ISGS_exbus!L44</f>
        <v>-2.519362436403938E-4</v>
      </c>
      <c r="M44" s="24">
        <f>BRPL_EOD!M44-BRPL_ISGS_exbus!M44</f>
        <v>2.6998555887445264E-3</v>
      </c>
      <c r="N44" s="24">
        <f>BRPL_EOD!N44-BRPL_ISGS_exbus!N44</f>
        <v>-4.8851972698571444E-3</v>
      </c>
      <c r="O44" s="24">
        <f>BRPL_EOD!O44-BRPL_ISGS_exbus!O44</f>
        <v>-2.2128650705610653E-4</v>
      </c>
      <c r="P44" s="24">
        <f>BRPL_EOD!P44-BRPL_ISGS_exbus!P44</f>
        <v>-1.6381348511345095E-3</v>
      </c>
      <c r="Q44" s="24">
        <f>BRPL_EOD!Q44-BRPL_ISGS_exbus!Q44</f>
        <v>-7.3699575500185688E-4</v>
      </c>
      <c r="R44" s="24">
        <f>BRPL_EOD!R44-BRPL_ISGS_exbus!R44</f>
        <v>8.4122799028527595E-3</v>
      </c>
      <c r="S44" s="24">
        <f>BRPL_EOD!S44-BRPL_ISGS_exbus!S44</f>
        <v>-2.7409902723736224E-3</v>
      </c>
      <c r="T44" s="24">
        <f>BRPL_EOD!T44-BRPL_ISGS_exbus!T44</f>
        <v>-2.35395973154362E-3</v>
      </c>
      <c r="U44" s="24">
        <f>BRPL_EOD!U44-BRPL_ISGS_exbus!U44</f>
        <v>1.3905581011002255E-3</v>
      </c>
      <c r="V44" s="24">
        <f>BRPL_EOD!V44-BRPL_ISGS_exbus!V44</f>
        <v>-2.0173342157505658E-3</v>
      </c>
      <c r="W44" s="24">
        <f>BRPL_EOD!W44-BRPL_ISGS_exbus!W44</f>
        <v>5.3121960414728164E-3</v>
      </c>
      <c r="X44" s="24">
        <f>BRPL_EOD!X44-BRPL_ISGS_exbus!X44</f>
        <v>4.6422425462537831E-3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-8.2752208329566201E-3</v>
      </c>
      <c r="L45" s="24">
        <f>BRPL_EOD!L45-BRPL_ISGS_exbus!L45</f>
        <v>-2.519362436403938E-4</v>
      </c>
      <c r="M45" s="24">
        <f>BRPL_EOD!M45-BRPL_ISGS_exbus!M45</f>
        <v>2.6998555887445264E-3</v>
      </c>
      <c r="N45" s="24">
        <f>BRPL_EOD!N45-BRPL_ISGS_exbus!N45</f>
        <v>-4.8851972698571444E-3</v>
      </c>
      <c r="O45" s="24">
        <f>BRPL_EOD!O45-BRPL_ISGS_exbus!O45</f>
        <v>-2.2128650705610653E-4</v>
      </c>
      <c r="P45" s="24">
        <f>BRPL_EOD!P45-BRPL_ISGS_exbus!P45</f>
        <v>-1.6381348511345095E-3</v>
      </c>
      <c r="Q45" s="24">
        <f>BRPL_EOD!Q45-BRPL_ISGS_exbus!Q45</f>
        <v>-7.3699575500185688E-4</v>
      </c>
      <c r="R45" s="24">
        <f>BRPL_EOD!R45-BRPL_ISGS_exbus!R45</f>
        <v>8.4122799028527595E-3</v>
      </c>
      <c r="S45" s="24">
        <f>BRPL_EOD!S45-BRPL_ISGS_exbus!S45</f>
        <v>-2.7409902723736224E-3</v>
      </c>
      <c r="T45" s="24">
        <f>BRPL_EOD!T45-BRPL_ISGS_exbus!T45</f>
        <v>-2.35395973154362E-3</v>
      </c>
      <c r="U45" s="24">
        <f>BRPL_EOD!U45-BRPL_ISGS_exbus!U45</f>
        <v>1.3905581011002255E-3</v>
      </c>
      <c r="V45" s="24">
        <f>BRPL_EOD!V45-BRPL_ISGS_exbus!V45</f>
        <v>-2.0173342157505658E-3</v>
      </c>
      <c r="W45" s="24">
        <f>BRPL_EOD!W45-BRPL_ISGS_exbus!W45</f>
        <v>5.3121960414728164E-3</v>
      </c>
      <c r="X45" s="24">
        <f>BRPL_EOD!X45-BRPL_ISGS_exbus!X45</f>
        <v>4.6422425462537831E-3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-8.2752208329566201E-3</v>
      </c>
      <c r="L46" s="24">
        <f>BRPL_EOD!L46-BRPL_ISGS_exbus!L46</f>
        <v>-2.519362436403938E-4</v>
      </c>
      <c r="M46" s="24">
        <f>BRPL_EOD!M46-BRPL_ISGS_exbus!M46</f>
        <v>2.6998555887445264E-3</v>
      </c>
      <c r="N46" s="24">
        <f>BRPL_EOD!N46-BRPL_ISGS_exbus!N46</f>
        <v>-4.8851972698571444E-3</v>
      </c>
      <c r="O46" s="24">
        <f>BRPL_EOD!O46-BRPL_ISGS_exbus!O46</f>
        <v>-2.2128650705610653E-4</v>
      </c>
      <c r="P46" s="24">
        <f>BRPL_EOD!P46-BRPL_ISGS_exbus!P46</f>
        <v>-1.6381348511345095E-3</v>
      </c>
      <c r="Q46" s="24">
        <f>BRPL_EOD!Q46-BRPL_ISGS_exbus!Q46</f>
        <v>-7.3699575500185688E-4</v>
      </c>
      <c r="R46" s="24">
        <f>BRPL_EOD!R46-BRPL_ISGS_exbus!R46</f>
        <v>8.4122799028527595E-3</v>
      </c>
      <c r="S46" s="24">
        <f>BRPL_EOD!S46-BRPL_ISGS_exbus!S46</f>
        <v>-2.7409902723736224E-3</v>
      </c>
      <c r="T46" s="24">
        <f>BRPL_EOD!T46-BRPL_ISGS_exbus!T46</f>
        <v>-2.35395973154362E-3</v>
      </c>
      <c r="U46" s="24">
        <f>BRPL_EOD!U46-BRPL_ISGS_exbus!U46</f>
        <v>1.3905581011002255E-3</v>
      </c>
      <c r="V46" s="24">
        <f>BRPL_EOD!V46-BRPL_ISGS_exbus!V46</f>
        <v>-2.0173342157505658E-3</v>
      </c>
      <c r="W46" s="24">
        <f>BRPL_EOD!W46-BRPL_ISGS_exbus!W46</f>
        <v>5.3121960414728164E-3</v>
      </c>
      <c r="X46" s="24">
        <f>BRPL_EOD!X46-BRPL_ISGS_exbus!X46</f>
        <v>4.6422425462537831E-3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-8.2752208329566201E-3</v>
      </c>
      <c r="L47" s="24">
        <f>BRPL_EOD!L47-BRPL_ISGS_exbus!L47</f>
        <v>-2.519362436403938E-4</v>
      </c>
      <c r="M47" s="24">
        <f>BRPL_EOD!M47-BRPL_ISGS_exbus!M47</f>
        <v>2.6998555887445264E-3</v>
      </c>
      <c r="N47" s="24">
        <f>BRPL_EOD!N47-BRPL_ISGS_exbus!N47</f>
        <v>-4.8851972698571444E-3</v>
      </c>
      <c r="O47" s="24">
        <f>BRPL_EOD!O47-BRPL_ISGS_exbus!O47</f>
        <v>-2.2128650705610653E-4</v>
      </c>
      <c r="P47" s="24">
        <f>BRPL_EOD!P47-BRPL_ISGS_exbus!P47</f>
        <v>-1.6381348511345095E-3</v>
      </c>
      <c r="Q47" s="24">
        <f>BRPL_EOD!Q47-BRPL_ISGS_exbus!Q47</f>
        <v>-7.3699575500185688E-4</v>
      </c>
      <c r="R47" s="24">
        <f>BRPL_EOD!R47-BRPL_ISGS_exbus!R47</f>
        <v>8.4122799028527595E-3</v>
      </c>
      <c r="S47" s="24">
        <f>BRPL_EOD!S47-BRPL_ISGS_exbus!S47</f>
        <v>-2.7409902723736224E-3</v>
      </c>
      <c r="T47" s="24">
        <f>BRPL_EOD!T47-BRPL_ISGS_exbus!T47</f>
        <v>-2.35395973154362E-3</v>
      </c>
      <c r="U47" s="24">
        <f>BRPL_EOD!U47-BRPL_ISGS_exbus!U47</f>
        <v>1.3905581011002255E-3</v>
      </c>
      <c r="V47" s="24">
        <f>BRPL_EOD!V47-BRPL_ISGS_exbus!V47</f>
        <v>-2.0173342157505658E-3</v>
      </c>
      <c r="W47" s="24">
        <f>BRPL_EOD!W47-BRPL_ISGS_exbus!W47</f>
        <v>3.3765123789031293E-3</v>
      </c>
      <c r="X47" s="24">
        <f>BRPL_EOD!X47-BRPL_ISGS_exbus!X47</f>
        <v>-2.5114432041988266E-3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-8.2752208329566201E-3</v>
      </c>
      <c r="L48" s="24">
        <f>BRPL_EOD!L48-BRPL_ISGS_exbus!L48</f>
        <v>-2.519362436403938E-4</v>
      </c>
      <c r="M48" s="24">
        <f>BRPL_EOD!M48-BRPL_ISGS_exbus!M48</f>
        <v>2.6998555887445264E-3</v>
      </c>
      <c r="N48" s="24">
        <f>BRPL_EOD!N48-BRPL_ISGS_exbus!N48</f>
        <v>-4.8851972698571444E-3</v>
      </c>
      <c r="O48" s="24">
        <f>BRPL_EOD!O48-BRPL_ISGS_exbus!O48</f>
        <v>-2.2128650705610653E-4</v>
      </c>
      <c r="P48" s="24">
        <f>BRPL_EOD!P48-BRPL_ISGS_exbus!P48</f>
        <v>-1.6381348511345095E-3</v>
      </c>
      <c r="Q48" s="24">
        <f>BRPL_EOD!Q48-BRPL_ISGS_exbus!Q48</f>
        <v>-7.3699575500185688E-4</v>
      </c>
      <c r="R48" s="24">
        <f>BRPL_EOD!R48-BRPL_ISGS_exbus!R48</f>
        <v>8.4122799028527595E-3</v>
      </c>
      <c r="S48" s="24">
        <f>BRPL_EOD!S48-BRPL_ISGS_exbus!S48</f>
        <v>-2.7409902723736224E-3</v>
      </c>
      <c r="T48" s="24">
        <f>BRPL_EOD!T48-BRPL_ISGS_exbus!T48</f>
        <v>-2.35395973154362E-3</v>
      </c>
      <c r="U48" s="24">
        <f>BRPL_EOD!U48-BRPL_ISGS_exbus!U48</f>
        <v>1.3905581011002255E-3</v>
      </c>
      <c r="V48" s="24">
        <f>BRPL_EOD!V48-BRPL_ISGS_exbus!V48</f>
        <v>-2.0173342157505658E-3</v>
      </c>
      <c r="W48" s="24">
        <f>BRPL_EOD!W48-BRPL_ISGS_exbus!W48</f>
        <v>3.3765123789031293E-3</v>
      </c>
      <c r="X48" s="24">
        <f>BRPL_EOD!X48-BRPL_ISGS_exbus!X48</f>
        <v>-2.5114432041988266E-3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-8.2752208329566201E-3</v>
      </c>
      <c r="L49" s="24">
        <f>BRPL_EOD!L49-BRPL_ISGS_exbus!L49</f>
        <v>-2.519362436403938E-4</v>
      </c>
      <c r="M49" s="24">
        <f>BRPL_EOD!M49-BRPL_ISGS_exbus!M49</f>
        <v>2.6998555887445264E-3</v>
      </c>
      <c r="N49" s="24">
        <f>BRPL_EOD!N49-BRPL_ISGS_exbus!N49</f>
        <v>-4.8851972698571444E-3</v>
      </c>
      <c r="O49" s="24">
        <f>BRPL_EOD!O49-BRPL_ISGS_exbus!O49</f>
        <v>-2.2128650705610653E-4</v>
      </c>
      <c r="P49" s="24">
        <f>BRPL_EOD!P49-BRPL_ISGS_exbus!P49</f>
        <v>-1.6381348511345095E-3</v>
      </c>
      <c r="Q49" s="24">
        <f>BRPL_EOD!Q49-BRPL_ISGS_exbus!Q49</f>
        <v>-7.3699575500185688E-4</v>
      </c>
      <c r="R49" s="24">
        <f>BRPL_EOD!R49-BRPL_ISGS_exbus!R49</f>
        <v>8.4122799028527595E-3</v>
      </c>
      <c r="S49" s="24">
        <f>BRPL_EOD!S49-BRPL_ISGS_exbus!S49</f>
        <v>-2.7409902723736224E-3</v>
      </c>
      <c r="T49" s="24">
        <f>BRPL_EOD!T49-BRPL_ISGS_exbus!T49</f>
        <v>-2.35395973154362E-3</v>
      </c>
      <c r="U49" s="24">
        <f>BRPL_EOD!U49-BRPL_ISGS_exbus!U49</f>
        <v>1.3905581011002255E-3</v>
      </c>
      <c r="V49" s="24">
        <f>BRPL_EOD!V49-BRPL_ISGS_exbus!V49</f>
        <v>-2.0173342157505658E-3</v>
      </c>
      <c r="W49" s="24">
        <f>BRPL_EOD!W49-BRPL_ISGS_exbus!W49</f>
        <v>3.3765123789031293E-3</v>
      </c>
      <c r="X49" s="24">
        <f>BRPL_EOD!X49-BRPL_ISGS_exbus!X49</f>
        <v>-2.5114432041988266E-3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-8.2752208329566201E-3</v>
      </c>
      <c r="L50" s="24">
        <f>BRPL_EOD!L50-BRPL_ISGS_exbus!L50</f>
        <v>-2.519362436403938E-4</v>
      </c>
      <c r="M50" s="24">
        <f>BRPL_EOD!M50-BRPL_ISGS_exbus!M50</f>
        <v>2.6998555887445264E-3</v>
      </c>
      <c r="N50" s="24">
        <f>BRPL_EOD!N50-BRPL_ISGS_exbus!N50</f>
        <v>-4.8851972698571444E-3</v>
      </c>
      <c r="O50" s="24">
        <f>BRPL_EOD!O50-BRPL_ISGS_exbus!O50</f>
        <v>-2.2128650705610653E-4</v>
      </c>
      <c r="P50" s="24">
        <f>BRPL_EOD!P50-BRPL_ISGS_exbus!P50</f>
        <v>-1.6381348511345095E-3</v>
      </c>
      <c r="Q50" s="24">
        <f>BRPL_EOD!Q50-BRPL_ISGS_exbus!Q50</f>
        <v>-7.3699575500185688E-4</v>
      </c>
      <c r="R50" s="24">
        <f>BRPL_EOD!R50-BRPL_ISGS_exbus!R50</f>
        <v>8.4122799028527595E-3</v>
      </c>
      <c r="S50" s="24">
        <f>BRPL_EOD!S50-BRPL_ISGS_exbus!S50</f>
        <v>-2.7409902723736224E-3</v>
      </c>
      <c r="T50" s="24">
        <f>BRPL_EOD!T50-BRPL_ISGS_exbus!T50</f>
        <v>-2.35395973154362E-3</v>
      </c>
      <c r="U50" s="24">
        <f>BRPL_EOD!U50-BRPL_ISGS_exbus!U50</f>
        <v>1.3905581011002255E-3</v>
      </c>
      <c r="V50" s="24">
        <f>BRPL_EOD!V50-BRPL_ISGS_exbus!V50</f>
        <v>-2.0173342157505658E-3</v>
      </c>
      <c r="W50" s="24">
        <f>BRPL_EOD!W50-BRPL_ISGS_exbus!W50</f>
        <v>3.3765123789031293E-3</v>
      </c>
      <c r="X50" s="24">
        <f>BRPL_EOD!X50-BRPL_ISGS_exbus!X50</f>
        <v>9.8115134288434547E-4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-8.2752208329566201E-3</v>
      </c>
      <c r="L51" s="24">
        <f>BRPL_EOD!L51-BRPL_ISGS_exbus!L51</f>
        <v>-2.519362436403938E-4</v>
      </c>
      <c r="M51" s="24">
        <f>BRPL_EOD!M51-BRPL_ISGS_exbus!M51</f>
        <v>2.6998555887445264E-3</v>
      </c>
      <c r="N51" s="24">
        <f>BRPL_EOD!N51-BRPL_ISGS_exbus!N51</f>
        <v>-4.8851972698571444E-3</v>
      </c>
      <c r="O51" s="24">
        <f>BRPL_EOD!O51-BRPL_ISGS_exbus!O51</f>
        <v>-2.2128650705610653E-4</v>
      </c>
      <c r="P51" s="24">
        <f>BRPL_EOD!P51-BRPL_ISGS_exbus!P51</f>
        <v>-1.6381348511345095E-3</v>
      </c>
      <c r="Q51" s="24">
        <f>BRPL_EOD!Q51-BRPL_ISGS_exbus!Q51</f>
        <v>-5.3811272727166681E-4</v>
      </c>
      <c r="R51" s="24">
        <f>BRPL_EOD!R51-BRPL_ISGS_exbus!R51</f>
        <v>8.6073292868000806E-3</v>
      </c>
      <c r="S51" s="24">
        <f>BRPL_EOD!S51-BRPL_ISGS_exbus!S51</f>
        <v>2.9822673796768839E-3</v>
      </c>
      <c r="T51" s="24">
        <f>BRPL_EOD!T51-BRPL_ISGS_exbus!T51</f>
        <v>-2.35395973154362E-3</v>
      </c>
      <c r="U51" s="24">
        <f>BRPL_EOD!U51-BRPL_ISGS_exbus!U51</f>
        <v>1.3905581011002255E-3</v>
      </c>
      <c r="V51" s="24">
        <f>BRPL_EOD!V51-BRPL_ISGS_exbus!V51</f>
        <v>-2.0173342157505658E-3</v>
      </c>
      <c r="W51" s="24">
        <f>BRPL_EOD!W51-BRPL_ISGS_exbus!W51</f>
        <v>3.3765123789031293E-3</v>
      </c>
      <c r="X51" s="24">
        <f>BRPL_EOD!X51-BRPL_ISGS_exbus!X51</f>
        <v>-2.5114432041988266E-3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-8.2752208329566201E-3</v>
      </c>
      <c r="L52" s="24">
        <f>BRPL_EOD!L52-BRPL_ISGS_exbus!L52</f>
        <v>-2.519362436403938E-4</v>
      </c>
      <c r="M52" s="24">
        <f>BRPL_EOD!M52-BRPL_ISGS_exbus!M52</f>
        <v>2.6998555887445264E-3</v>
      </c>
      <c r="N52" s="24">
        <f>BRPL_EOD!N52-BRPL_ISGS_exbus!N52</f>
        <v>-4.8851972698571444E-3</v>
      </c>
      <c r="O52" s="24">
        <f>BRPL_EOD!O52-BRPL_ISGS_exbus!O52</f>
        <v>-2.2128650705610653E-4</v>
      </c>
      <c r="P52" s="24">
        <f>BRPL_EOD!P52-BRPL_ISGS_exbus!P52</f>
        <v>-1.6381348511345095E-3</v>
      </c>
      <c r="Q52" s="24">
        <f>BRPL_EOD!Q52-BRPL_ISGS_exbus!Q52</f>
        <v>-5.3811272727166681E-4</v>
      </c>
      <c r="R52" s="24">
        <f>BRPL_EOD!R52-BRPL_ISGS_exbus!R52</f>
        <v>8.6073292868000806E-3</v>
      </c>
      <c r="S52" s="24">
        <f>BRPL_EOD!S52-BRPL_ISGS_exbus!S52</f>
        <v>-2.5451122994670783E-3</v>
      </c>
      <c r="T52" s="24">
        <f>BRPL_EOD!T52-BRPL_ISGS_exbus!T52</f>
        <v>-2.35395973154362E-3</v>
      </c>
      <c r="U52" s="24">
        <f>BRPL_EOD!U52-BRPL_ISGS_exbus!U52</f>
        <v>1.3905581011002255E-3</v>
      </c>
      <c r="V52" s="24">
        <f>BRPL_EOD!V52-BRPL_ISGS_exbus!V52</f>
        <v>1.3676875349357687E-3</v>
      </c>
      <c r="W52" s="24">
        <f>BRPL_EOD!W52-BRPL_ISGS_exbus!W52</f>
        <v>3.3765123789031293E-3</v>
      </c>
      <c r="X52" s="24">
        <f>BRPL_EOD!X52-BRPL_ISGS_exbus!X52</f>
        <v>9.8115134288434547E-4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-8.2752208329566201E-3</v>
      </c>
      <c r="L53" s="24">
        <f>BRPL_EOD!L53-BRPL_ISGS_exbus!L53</f>
        <v>-2.519362436403938E-4</v>
      </c>
      <c r="M53" s="24">
        <f>BRPL_EOD!M53-BRPL_ISGS_exbus!M53</f>
        <v>2.6998555887445264E-3</v>
      </c>
      <c r="N53" s="24">
        <f>BRPL_EOD!N53-BRPL_ISGS_exbus!N53</f>
        <v>-4.8851972698571444E-3</v>
      </c>
      <c r="O53" s="24">
        <f>BRPL_EOD!O53-BRPL_ISGS_exbus!O53</f>
        <v>-2.2128650705610653E-4</v>
      </c>
      <c r="P53" s="24">
        <f>BRPL_EOD!P53-BRPL_ISGS_exbus!P53</f>
        <v>-1.6381348511345095E-3</v>
      </c>
      <c r="Q53" s="24">
        <f>BRPL_EOD!Q53-BRPL_ISGS_exbus!Q53</f>
        <v>-5.3811272727166681E-4</v>
      </c>
      <c r="R53" s="24">
        <f>BRPL_EOD!R53-BRPL_ISGS_exbus!R53</f>
        <v>8.6073292868000806E-3</v>
      </c>
      <c r="S53" s="24">
        <f>BRPL_EOD!S53-BRPL_ISGS_exbus!S53</f>
        <v>-2.5451122994670783E-3</v>
      </c>
      <c r="T53" s="24">
        <f>BRPL_EOD!T53-BRPL_ISGS_exbus!T53</f>
        <v>-2.35395973154362E-3</v>
      </c>
      <c r="U53" s="24">
        <f>BRPL_EOD!U53-BRPL_ISGS_exbus!U53</f>
        <v>1.3905581011002255E-3</v>
      </c>
      <c r="V53" s="24">
        <f>BRPL_EOD!V53-BRPL_ISGS_exbus!V53</f>
        <v>1.3676875349357687E-3</v>
      </c>
      <c r="W53" s="24">
        <f>BRPL_EOD!W53-BRPL_ISGS_exbus!W53</f>
        <v>3.3765123789031293E-3</v>
      </c>
      <c r="X53" s="24">
        <f>BRPL_EOD!X53-BRPL_ISGS_exbus!X53</f>
        <v>-2.5114432041988266E-3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-8.2752208329566201E-3</v>
      </c>
      <c r="L54" s="24">
        <f>BRPL_EOD!L54-BRPL_ISGS_exbus!L54</f>
        <v>-2.519362436403938E-4</v>
      </c>
      <c r="M54" s="24">
        <f>BRPL_EOD!M54-BRPL_ISGS_exbus!M54</f>
        <v>2.6998555887445264E-3</v>
      </c>
      <c r="N54" s="24">
        <f>BRPL_EOD!N54-BRPL_ISGS_exbus!N54</f>
        <v>-4.8851972698571444E-3</v>
      </c>
      <c r="O54" s="24">
        <f>BRPL_EOD!O54-BRPL_ISGS_exbus!O54</f>
        <v>-2.2128650705610653E-4</v>
      </c>
      <c r="P54" s="24">
        <f>BRPL_EOD!P54-BRPL_ISGS_exbus!P54</f>
        <v>-1.6381348511345095E-3</v>
      </c>
      <c r="Q54" s="24">
        <f>BRPL_EOD!Q54-BRPL_ISGS_exbus!Q54</f>
        <v>-5.3811272727166681E-4</v>
      </c>
      <c r="R54" s="24">
        <f>BRPL_EOD!R54-BRPL_ISGS_exbus!R54</f>
        <v>8.6073292868000806E-3</v>
      </c>
      <c r="S54" s="24">
        <f>BRPL_EOD!S54-BRPL_ISGS_exbus!S54</f>
        <v>-2.5451122994670783E-3</v>
      </c>
      <c r="T54" s="24">
        <f>BRPL_EOD!T54-BRPL_ISGS_exbus!T54</f>
        <v>-2.35395973154362E-3</v>
      </c>
      <c r="U54" s="24">
        <f>BRPL_EOD!U54-BRPL_ISGS_exbus!U54</f>
        <v>1.3905581011002255E-3</v>
      </c>
      <c r="V54" s="24">
        <f>BRPL_EOD!V54-BRPL_ISGS_exbus!V54</f>
        <v>1.3676875349357687E-3</v>
      </c>
      <c r="W54" s="24">
        <f>BRPL_EOD!W54-BRPL_ISGS_exbus!W54</f>
        <v>3.3765123789031293E-3</v>
      </c>
      <c r="X54" s="24">
        <f>BRPL_EOD!X54-BRPL_ISGS_exbus!X54</f>
        <v>9.8115134288434547E-4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-8.2752208329566201E-3</v>
      </c>
      <c r="L55" s="24">
        <f>BRPL_EOD!L55-BRPL_ISGS_exbus!L55</f>
        <v>-2.519362436403938E-4</v>
      </c>
      <c r="M55" s="24">
        <f>BRPL_EOD!M55-BRPL_ISGS_exbus!M55</f>
        <v>2.6998555887445264E-3</v>
      </c>
      <c r="N55" s="24">
        <f>BRPL_EOD!N55-BRPL_ISGS_exbus!N55</f>
        <v>-4.8851972698571444E-3</v>
      </c>
      <c r="O55" s="24">
        <f>BRPL_EOD!O55-BRPL_ISGS_exbus!O55</f>
        <v>-2.2128650705610653E-4</v>
      </c>
      <c r="P55" s="24">
        <f>BRPL_EOD!P55-BRPL_ISGS_exbus!P55</f>
        <v>-1.6381348511345095E-3</v>
      </c>
      <c r="Q55" s="24">
        <f>BRPL_EOD!Q55-BRPL_ISGS_exbus!Q55</f>
        <v>-5.3811272727166681E-4</v>
      </c>
      <c r="R55" s="24">
        <f>BRPL_EOD!R55-BRPL_ISGS_exbus!R55</f>
        <v>8.6073292868000806E-3</v>
      </c>
      <c r="S55" s="24">
        <f>BRPL_EOD!S55-BRPL_ISGS_exbus!S55</f>
        <v>-2.5451122994670783E-3</v>
      </c>
      <c r="T55" s="24">
        <f>BRPL_EOD!T55-BRPL_ISGS_exbus!T55</f>
        <v>-2.35395973154362E-3</v>
      </c>
      <c r="U55" s="24">
        <f>BRPL_EOD!U55-BRPL_ISGS_exbus!U55</f>
        <v>1.3905581011002255E-3</v>
      </c>
      <c r="V55" s="24">
        <f>BRPL_EOD!V55-BRPL_ISGS_exbus!V55</f>
        <v>1.3676875349357687E-3</v>
      </c>
      <c r="W55" s="24">
        <f>BRPL_EOD!W55-BRPL_ISGS_exbus!W55</f>
        <v>3.3765123789031293E-3</v>
      </c>
      <c r="X55" s="24">
        <f>BRPL_EOD!X55-BRPL_ISGS_exbus!X55</f>
        <v>-2.5114432041988266E-3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-8.2752208329566201E-3</v>
      </c>
      <c r="L56" s="24">
        <f>BRPL_EOD!L56-BRPL_ISGS_exbus!L56</f>
        <v>-2.519362436403938E-4</v>
      </c>
      <c r="M56" s="24">
        <f>BRPL_EOD!M56-BRPL_ISGS_exbus!M56</f>
        <v>2.6998555887445264E-3</v>
      </c>
      <c r="N56" s="24">
        <f>BRPL_EOD!N56-BRPL_ISGS_exbus!N56</f>
        <v>-4.8851972698571444E-3</v>
      </c>
      <c r="O56" s="24">
        <f>BRPL_EOD!O56-BRPL_ISGS_exbus!O56</f>
        <v>-2.2128650705610653E-4</v>
      </c>
      <c r="P56" s="24">
        <f>BRPL_EOD!P56-BRPL_ISGS_exbus!P56</f>
        <v>-1.6381348511345095E-3</v>
      </c>
      <c r="Q56" s="24">
        <f>BRPL_EOD!Q56-BRPL_ISGS_exbus!Q56</f>
        <v>-5.3811272727166681E-4</v>
      </c>
      <c r="R56" s="24">
        <f>BRPL_EOD!R56-BRPL_ISGS_exbus!R56</f>
        <v>8.6073292868000806E-3</v>
      </c>
      <c r="S56" s="24">
        <f>BRPL_EOD!S56-BRPL_ISGS_exbus!S56</f>
        <v>-2.5451122994670783E-3</v>
      </c>
      <c r="T56" s="24">
        <f>BRPL_EOD!T56-BRPL_ISGS_exbus!T56</f>
        <v>-2.35395973154362E-3</v>
      </c>
      <c r="U56" s="24">
        <f>BRPL_EOD!U56-BRPL_ISGS_exbus!U56</f>
        <v>1.3905581011002255E-3</v>
      </c>
      <c r="V56" s="24">
        <f>BRPL_EOD!V56-BRPL_ISGS_exbus!V56</f>
        <v>1.3676875349357687E-3</v>
      </c>
      <c r="W56" s="24">
        <f>BRPL_EOD!W56-BRPL_ISGS_exbus!W56</f>
        <v>3.3765123789031293E-3</v>
      </c>
      <c r="X56" s="24">
        <f>BRPL_EOD!X56-BRPL_ISGS_exbus!X56</f>
        <v>-2.5114432041988266E-3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-3.2195443573073135E-3</v>
      </c>
      <c r="L57" s="24">
        <f>BRPL_EOD!L57-BRPL_ISGS_exbus!L57</f>
        <v>-1.8454365281073137E-4</v>
      </c>
      <c r="M57" s="24">
        <f>BRPL_EOD!M57-BRPL_ISGS_exbus!M57</f>
        <v>2.6998555887445264E-3</v>
      </c>
      <c r="N57" s="24">
        <f>BRPL_EOD!N57-BRPL_ISGS_exbus!N57</f>
        <v>-4.8851972698571444E-3</v>
      </c>
      <c r="O57" s="24">
        <f>BRPL_EOD!O57-BRPL_ISGS_exbus!O57</f>
        <v>-2.2128650705610653E-4</v>
      </c>
      <c r="P57" s="24">
        <f>BRPL_EOD!P57-BRPL_ISGS_exbus!P57</f>
        <v>-1.6381348511345095E-3</v>
      </c>
      <c r="Q57" s="24">
        <f>BRPL_EOD!Q57-BRPL_ISGS_exbus!Q57</f>
        <v>2.5248361669252262E-3</v>
      </c>
      <c r="R57" s="24">
        <f>BRPL_EOD!R57-BRPL_ISGS_exbus!R57</f>
        <v>8.7663341968919894E-3</v>
      </c>
      <c r="S57" s="24">
        <f>BRPL_EOD!S57-BRPL_ISGS_exbus!S57</f>
        <v>1.1418440481126169E-2</v>
      </c>
      <c r="T57" s="24">
        <f>BRPL_EOD!T57-BRPL_ISGS_exbus!T57</f>
        <v>-2.35395973154362E-3</v>
      </c>
      <c r="U57" s="24">
        <f>BRPL_EOD!U57-BRPL_ISGS_exbus!U57</f>
        <v>1.3905581011002255E-3</v>
      </c>
      <c r="V57" s="24">
        <f>BRPL_EOD!V57-BRPL_ISGS_exbus!V57</f>
        <v>-1.2306620209070473E-3</v>
      </c>
      <c r="W57" s="24">
        <f>BRPL_EOD!W57-BRPL_ISGS_exbus!W57</f>
        <v>-5.0090448625184081E-3</v>
      </c>
      <c r="X57" s="24">
        <f>BRPL_EOD!X57-BRPL_ISGS_exbus!X57</f>
        <v>1.0367475554815542E-3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-1.8472914758831394E-3</v>
      </c>
      <c r="L58" s="24">
        <f>BRPL_EOD!L58-BRPL_ISGS_exbus!L58</f>
        <v>-1.4937169725115496E-4</v>
      </c>
      <c r="M58" s="24">
        <f>BRPL_EOD!M58-BRPL_ISGS_exbus!M58</f>
        <v>2.6998555887445264E-3</v>
      </c>
      <c r="N58" s="24">
        <f>BRPL_EOD!N58-BRPL_ISGS_exbus!N58</f>
        <v>-4.8851972698571444E-3</v>
      </c>
      <c r="O58" s="24">
        <f>BRPL_EOD!O58-BRPL_ISGS_exbus!O58</f>
        <v>-2.2128650705610653E-4</v>
      </c>
      <c r="P58" s="24">
        <f>BRPL_EOD!P58-BRPL_ISGS_exbus!P58</f>
        <v>-1.6381348511345095E-3</v>
      </c>
      <c r="Q58" s="24">
        <f>BRPL_EOD!Q58-BRPL_ISGS_exbus!Q58</f>
        <v>2.5248361669252262E-3</v>
      </c>
      <c r="R58" s="24">
        <f>BRPL_EOD!R58-BRPL_ISGS_exbus!R58</f>
        <v>8.7663341968919894E-3</v>
      </c>
      <c r="S58" s="24">
        <f>BRPL_EOD!S58-BRPL_ISGS_exbus!S58</f>
        <v>1.1418440481126169E-2</v>
      </c>
      <c r="T58" s="24">
        <f>BRPL_EOD!T58-BRPL_ISGS_exbus!T58</f>
        <v>-2.35395973154362E-3</v>
      </c>
      <c r="U58" s="24">
        <f>BRPL_EOD!U58-BRPL_ISGS_exbus!U58</f>
        <v>1.3905581011002255E-3</v>
      </c>
      <c r="V58" s="24">
        <f>BRPL_EOD!V58-BRPL_ISGS_exbus!V58</f>
        <v>-1.2306620209070473E-3</v>
      </c>
      <c r="W58" s="24">
        <f>BRPL_EOD!W58-BRPL_ISGS_exbus!W58</f>
        <v>2.8224484963601526E-4</v>
      </c>
      <c r="X58" s="24">
        <f>BRPL_EOD!X58-BRPL_ISGS_exbus!X58</f>
        <v>1.0367475554815542E-3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-1.9010198276987467E-3</v>
      </c>
      <c r="L59" s="24">
        <f>BRPL_EOD!L59-BRPL_ISGS_exbus!L59</f>
        <v>-1.4937169725115496E-4</v>
      </c>
      <c r="M59" s="24">
        <f>BRPL_EOD!M59-BRPL_ISGS_exbus!M59</f>
        <v>2.6998555887445264E-3</v>
      </c>
      <c r="N59" s="24">
        <f>BRPL_EOD!N59-BRPL_ISGS_exbus!N59</f>
        <v>-4.8851972698571444E-3</v>
      </c>
      <c r="O59" s="24">
        <f>BRPL_EOD!O59-BRPL_ISGS_exbus!O59</f>
        <v>-2.2128650705610653E-4</v>
      </c>
      <c r="P59" s="24">
        <f>BRPL_EOD!P59-BRPL_ISGS_exbus!P59</f>
        <v>-1.6381348511345095E-3</v>
      </c>
      <c r="Q59" s="24">
        <f>BRPL_EOD!Q59-BRPL_ISGS_exbus!Q59</f>
        <v>2.5248361669252262E-3</v>
      </c>
      <c r="R59" s="24">
        <f>BRPL_EOD!R59-BRPL_ISGS_exbus!R59</f>
        <v>8.7663341968919894E-3</v>
      </c>
      <c r="S59" s="24">
        <f>BRPL_EOD!S59-BRPL_ISGS_exbus!S59</f>
        <v>1.1418440481126169E-2</v>
      </c>
      <c r="T59" s="24">
        <f>BRPL_EOD!T59-BRPL_ISGS_exbus!T59</f>
        <v>-2.35395973154362E-3</v>
      </c>
      <c r="U59" s="24">
        <f>BRPL_EOD!U59-BRPL_ISGS_exbus!U59</f>
        <v>1.3905581011002255E-3</v>
      </c>
      <c r="V59" s="24">
        <f>BRPL_EOD!V59-BRPL_ISGS_exbus!V59</f>
        <v>-1.2306620209070473E-3</v>
      </c>
      <c r="W59" s="24">
        <f>BRPL_EOD!W59-BRPL_ISGS_exbus!W59</f>
        <v>2.8224484963601526E-4</v>
      </c>
      <c r="X59" s="24">
        <f>BRPL_EOD!X59-BRPL_ISGS_exbus!X59</f>
        <v>1.0367475554815542E-3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-1.9450193072998445E-3</v>
      </c>
      <c r="L60" s="24">
        <f>BRPL_EOD!L60-BRPL_ISGS_exbus!L60</f>
        <v>-1.1081133201429338E-4</v>
      </c>
      <c r="M60" s="24">
        <f>BRPL_EOD!M60-BRPL_ISGS_exbus!M60</f>
        <v>2.6998555887445264E-3</v>
      </c>
      <c r="N60" s="24">
        <f>BRPL_EOD!N60-BRPL_ISGS_exbus!N60</f>
        <v>-4.8851972698571444E-3</v>
      </c>
      <c r="O60" s="24">
        <f>BRPL_EOD!O60-BRPL_ISGS_exbus!O60</f>
        <v>-2.2128650705610653E-4</v>
      </c>
      <c r="P60" s="24">
        <f>BRPL_EOD!P60-BRPL_ISGS_exbus!P60</f>
        <v>-1.6381348511345095E-3</v>
      </c>
      <c r="Q60" s="24">
        <f>BRPL_EOD!Q60-BRPL_ISGS_exbus!Q60</f>
        <v>2.5248361669252262E-3</v>
      </c>
      <c r="R60" s="24">
        <f>BRPL_EOD!R60-BRPL_ISGS_exbus!R60</f>
        <v>4.4993777368063093E-3</v>
      </c>
      <c r="S60" s="24">
        <f>BRPL_EOD!S60-BRPL_ISGS_exbus!S60</f>
        <v>1.1418440481126169E-2</v>
      </c>
      <c r="T60" s="24">
        <f>BRPL_EOD!T60-BRPL_ISGS_exbus!T60</f>
        <v>-2.35395973154362E-3</v>
      </c>
      <c r="U60" s="24">
        <f>BRPL_EOD!U60-BRPL_ISGS_exbus!U60</f>
        <v>1.3905581011002255E-3</v>
      </c>
      <c r="V60" s="24">
        <f>BRPL_EOD!V60-BRPL_ISGS_exbus!V60</f>
        <v>-1.2306620209070473E-3</v>
      </c>
      <c r="W60" s="24">
        <f>BRPL_EOD!W60-BRPL_ISGS_exbus!W60</f>
        <v>2.8224484963601526E-4</v>
      </c>
      <c r="X60" s="24">
        <f>BRPL_EOD!X60-BRPL_ISGS_exbus!X60</f>
        <v>1.0367475554815542E-3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4.0102279793927664E-3</v>
      </c>
      <c r="L61" s="24">
        <f>BRPL_EOD!L61-BRPL_ISGS_exbus!L61</f>
        <v>0</v>
      </c>
      <c r="M61" s="24">
        <f>BRPL_EOD!M61-BRPL_ISGS_exbus!M61</f>
        <v>2.6998555887445264E-3</v>
      </c>
      <c r="N61" s="24">
        <f>BRPL_EOD!N61-BRPL_ISGS_exbus!N61</f>
        <v>-4.8851972698571444E-3</v>
      </c>
      <c r="O61" s="24">
        <f>BRPL_EOD!O61-BRPL_ISGS_exbus!O61</f>
        <v>-2.2128650705610653E-4</v>
      </c>
      <c r="P61" s="24">
        <f>BRPL_EOD!P61-BRPL_ISGS_exbus!P61</f>
        <v>-1.6381348511345095E-3</v>
      </c>
      <c r="Q61" s="24">
        <f>BRPL_EOD!Q61-BRPL_ISGS_exbus!Q61</f>
        <v>3.5253606327501075E-5</v>
      </c>
      <c r="R61" s="24">
        <f>BRPL_EOD!R61-BRPL_ISGS_exbus!R61</f>
        <v>4.4993777368063093E-3</v>
      </c>
      <c r="S61" s="24">
        <f>BRPL_EOD!S61-BRPL_ISGS_exbus!S61</f>
        <v>4.7384619992509869E-3</v>
      </c>
      <c r="T61" s="24">
        <f>BRPL_EOD!T61-BRPL_ISGS_exbus!T61</f>
        <v>-2.35395973154362E-3</v>
      </c>
      <c r="U61" s="24">
        <f>BRPL_EOD!U61-BRPL_ISGS_exbus!U61</f>
        <v>1.3905581011002255E-3</v>
      </c>
      <c r="V61" s="24">
        <f>BRPL_EOD!V61-BRPL_ISGS_exbus!V61</f>
        <v>-1.2306620209070473E-3</v>
      </c>
      <c r="W61" s="24">
        <f>BRPL_EOD!W61-BRPL_ISGS_exbus!W61</f>
        <v>2.8224484963601526E-4</v>
      </c>
      <c r="X61" s="24">
        <f>BRPL_EOD!X61-BRPL_ISGS_exbus!X61</f>
        <v>1.0367475554815542E-3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3.826422692441156E-3</v>
      </c>
      <c r="L62" s="24">
        <f>BRPL_EOD!L62-BRPL_ISGS_exbus!L62</f>
        <v>0</v>
      </c>
      <c r="M62" s="24">
        <f>BRPL_EOD!M62-BRPL_ISGS_exbus!M62</f>
        <v>2.6998555887445264E-3</v>
      </c>
      <c r="N62" s="24">
        <f>BRPL_EOD!N62-BRPL_ISGS_exbus!N62</f>
        <v>-4.8851972698571444E-3</v>
      </c>
      <c r="O62" s="24">
        <f>BRPL_EOD!O62-BRPL_ISGS_exbus!O62</f>
        <v>-2.2128650705610653E-4</v>
      </c>
      <c r="P62" s="24">
        <f>BRPL_EOD!P62-BRPL_ISGS_exbus!P62</f>
        <v>-1.6381348511345095E-3</v>
      </c>
      <c r="Q62" s="24">
        <f>BRPL_EOD!Q62-BRPL_ISGS_exbus!Q62</f>
        <v>-2.5550777676031089E-4</v>
      </c>
      <c r="R62" s="24">
        <f>BRPL_EOD!R62-BRPL_ISGS_exbus!R62</f>
        <v>4.4993777368063093E-3</v>
      </c>
      <c r="S62" s="24">
        <f>BRPL_EOD!S62-BRPL_ISGS_exbus!S62</f>
        <v>4.7384619992509869E-3</v>
      </c>
      <c r="T62" s="24">
        <f>BRPL_EOD!T62-BRPL_ISGS_exbus!T62</f>
        <v>-2.35395973154362E-3</v>
      </c>
      <c r="U62" s="24">
        <f>BRPL_EOD!U62-BRPL_ISGS_exbus!U62</f>
        <v>1.3905581011002255E-3</v>
      </c>
      <c r="V62" s="24">
        <f>BRPL_EOD!V62-BRPL_ISGS_exbus!V62</f>
        <v>-1.2306620209070473E-3</v>
      </c>
      <c r="W62" s="24">
        <f>BRPL_EOD!W62-BRPL_ISGS_exbus!W62</f>
        <v>2.8224484963601526E-4</v>
      </c>
      <c r="X62" s="24">
        <f>BRPL_EOD!X62-BRPL_ISGS_exbus!X62</f>
        <v>1.0367475554815542E-3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2.9380091683606224E-4</v>
      </c>
      <c r="L63" s="24">
        <f>BRPL_EOD!L63-BRPL_ISGS_exbus!L63</f>
        <v>8.6669650166015799E-5</v>
      </c>
      <c r="M63" s="24">
        <f>BRPL_EOD!M63-BRPL_ISGS_exbus!M63</f>
        <v>2.6998555887445264E-3</v>
      </c>
      <c r="N63" s="24">
        <f>BRPL_EOD!N63-BRPL_ISGS_exbus!N63</f>
        <v>-4.8851972698571444E-3</v>
      </c>
      <c r="O63" s="24">
        <f>BRPL_EOD!O63-BRPL_ISGS_exbus!O63</f>
        <v>-2.2128650705610653E-4</v>
      </c>
      <c r="P63" s="24">
        <f>BRPL_EOD!P63-BRPL_ISGS_exbus!P63</f>
        <v>-1.6381348511345095E-3</v>
      </c>
      <c r="Q63" s="24">
        <f>BRPL_EOD!Q63-BRPL_ISGS_exbus!Q63</f>
        <v>-2.5550777676031089E-4</v>
      </c>
      <c r="R63" s="24">
        <f>BRPL_EOD!R63-BRPL_ISGS_exbus!R63</f>
        <v>4.4993777368063093E-3</v>
      </c>
      <c r="S63" s="24">
        <f>BRPL_EOD!S63-BRPL_ISGS_exbus!S63</f>
        <v>4.7384619992509869E-3</v>
      </c>
      <c r="T63" s="24">
        <f>BRPL_EOD!T63-BRPL_ISGS_exbus!T63</f>
        <v>-2.35395973154362E-3</v>
      </c>
      <c r="U63" s="24">
        <f>BRPL_EOD!U63-BRPL_ISGS_exbus!U63</f>
        <v>1.3905581011002255E-3</v>
      </c>
      <c r="V63" s="24">
        <f>BRPL_EOD!V63-BRPL_ISGS_exbus!V63</f>
        <v>-1.2306620209070473E-3</v>
      </c>
      <c r="W63" s="24">
        <f>BRPL_EOD!W63-BRPL_ISGS_exbus!W63</f>
        <v>2.8224484963601526E-4</v>
      </c>
      <c r="X63" s="24">
        <f>BRPL_EOD!X63-BRPL_ISGS_exbus!X63</f>
        <v>1.0367475554815542E-3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2.9380091683606224E-4</v>
      </c>
      <c r="L64" s="24">
        <f>BRPL_EOD!L64-BRPL_ISGS_exbus!L64</f>
        <v>8.3476070592780616E-5</v>
      </c>
      <c r="M64" s="24">
        <f>BRPL_EOD!M64-BRPL_ISGS_exbus!M64</f>
        <v>2.6998555887445264E-3</v>
      </c>
      <c r="N64" s="24">
        <f>BRPL_EOD!N64-BRPL_ISGS_exbus!N64</f>
        <v>-4.8851972698571444E-3</v>
      </c>
      <c r="O64" s="24">
        <f>BRPL_EOD!O64-BRPL_ISGS_exbus!O64</f>
        <v>-2.2128650705610653E-4</v>
      </c>
      <c r="P64" s="24">
        <f>BRPL_EOD!P64-BRPL_ISGS_exbus!P64</f>
        <v>-1.6381348511345095E-3</v>
      </c>
      <c r="Q64" s="24">
        <f>BRPL_EOD!Q64-BRPL_ISGS_exbus!Q64</f>
        <v>1.8500000000010175E-4</v>
      </c>
      <c r="R64" s="24">
        <f>BRPL_EOD!R64-BRPL_ISGS_exbus!R64</f>
        <v>4.4993777368063093E-3</v>
      </c>
      <c r="S64" s="24">
        <f>BRPL_EOD!S64-BRPL_ISGS_exbus!S64</f>
        <v>-1.1712360902258467E-3</v>
      </c>
      <c r="T64" s="24">
        <f>BRPL_EOD!T64-BRPL_ISGS_exbus!T64</f>
        <v>-2.35395973154362E-3</v>
      </c>
      <c r="U64" s="24">
        <f>BRPL_EOD!U64-BRPL_ISGS_exbus!U64</f>
        <v>1.3905581011002255E-3</v>
      </c>
      <c r="V64" s="24">
        <f>BRPL_EOD!V64-BRPL_ISGS_exbus!V64</f>
        <v>-1.2306620209070473E-3</v>
      </c>
      <c r="W64" s="24">
        <f>BRPL_EOD!W64-BRPL_ISGS_exbus!W64</f>
        <v>2.8224484963601526E-4</v>
      </c>
      <c r="X64" s="24">
        <f>BRPL_EOD!X64-BRPL_ISGS_exbus!X64</f>
        <v>1.0367475554815542E-3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2.9380091683606224E-4</v>
      </c>
      <c r="L65" s="24">
        <f>BRPL_EOD!L65-BRPL_ISGS_exbus!L65</f>
        <v>5.5512460486895066E-4</v>
      </c>
      <c r="M65" s="24">
        <f>BRPL_EOD!M65-BRPL_ISGS_exbus!M65</f>
        <v>2.6998555887445264E-3</v>
      </c>
      <c r="N65" s="24">
        <f>BRPL_EOD!N65-BRPL_ISGS_exbus!N65</f>
        <v>-4.8851972698571444E-3</v>
      </c>
      <c r="O65" s="24">
        <f>BRPL_EOD!O65-BRPL_ISGS_exbus!O65</f>
        <v>-2.2128650705610653E-4</v>
      </c>
      <c r="P65" s="24">
        <f>BRPL_EOD!P65-BRPL_ISGS_exbus!P65</f>
        <v>-1.6381348511345095E-3</v>
      </c>
      <c r="Q65" s="24">
        <f>BRPL_EOD!Q65-BRPL_ISGS_exbus!Q65</f>
        <v>-2.5550777676031089E-4</v>
      </c>
      <c r="R65" s="24">
        <f>BRPL_EOD!R65-BRPL_ISGS_exbus!R65</f>
        <v>4.4993777368063093E-3</v>
      </c>
      <c r="S65" s="24">
        <f>BRPL_EOD!S65-BRPL_ISGS_exbus!S65</f>
        <v>4.7384619992509869E-3</v>
      </c>
      <c r="T65" s="24">
        <f>BRPL_EOD!T65-BRPL_ISGS_exbus!T65</f>
        <v>-2.35395973154362E-3</v>
      </c>
      <c r="U65" s="24">
        <f>BRPL_EOD!U65-BRPL_ISGS_exbus!U65</f>
        <v>1.3905581011002255E-3</v>
      </c>
      <c r="V65" s="24">
        <f>BRPL_EOD!V65-BRPL_ISGS_exbus!V65</f>
        <v>-1.2306620209070473E-3</v>
      </c>
      <c r="W65" s="24">
        <f>BRPL_EOD!W65-BRPL_ISGS_exbus!W65</f>
        <v>2.8224484963601526E-4</v>
      </c>
      <c r="X65" s="24">
        <f>BRPL_EOD!X65-BRPL_ISGS_exbus!X65</f>
        <v>1.0367475554815542E-3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2.9380091683606224E-4</v>
      </c>
      <c r="L66" s="24">
        <f>BRPL_EOD!L66-BRPL_ISGS_exbus!L66</f>
        <v>5.5512460486895066E-4</v>
      </c>
      <c r="M66" s="24">
        <f>BRPL_EOD!M66-BRPL_ISGS_exbus!M66</f>
        <v>2.6998555887445264E-3</v>
      </c>
      <c r="N66" s="24">
        <f>BRPL_EOD!N66-BRPL_ISGS_exbus!N66</f>
        <v>-4.8851972698571444E-3</v>
      </c>
      <c r="O66" s="24">
        <f>BRPL_EOD!O66-BRPL_ISGS_exbus!O66</f>
        <v>-2.2128650705610653E-4</v>
      </c>
      <c r="P66" s="24">
        <f>BRPL_EOD!P66-BRPL_ISGS_exbus!P66</f>
        <v>-1.6381348511345095E-3</v>
      </c>
      <c r="Q66" s="24">
        <f>BRPL_EOD!Q66-BRPL_ISGS_exbus!Q66</f>
        <v>-2.5550777676031089E-4</v>
      </c>
      <c r="R66" s="24">
        <f>BRPL_EOD!R66-BRPL_ISGS_exbus!R66</f>
        <v>4.4993777368063093E-3</v>
      </c>
      <c r="S66" s="24">
        <f>BRPL_EOD!S66-BRPL_ISGS_exbus!S66</f>
        <v>4.7384619992509869E-3</v>
      </c>
      <c r="T66" s="24">
        <f>BRPL_EOD!T66-BRPL_ISGS_exbus!T66</f>
        <v>-2.35395973154362E-3</v>
      </c>
      <c r="U66" s="24">
        <f>BRPL_EOD!U66-BRPL_ISGS_exbus!U66</f>
        <v>1.3905581011002255E-3</v>
      </c>
      <c r="V66" s="24">
        <f>BRPL_EOD!V66-BRPL_ISGS_exbus!V66</f>
        <v>-1.2306620209070473E-3</v>
      </c>
      <c r="W66" s="24">
        <f>BRPL_EOD!W66-BRPL_ISGS_exbus!W66</f>
        <v>2.8224484963601526E-4</v>
      </c>
      <c r="X66" s="24">
        <f>BRPL_EOD!X66-BRPL_ISGS_exbus!X66</f>
        <v>1.0367475554815542E-3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2.9380091683606224E-4</v>
      </c>
      <c r="L67" s="24">
        <f>BRPL_EOD!L67-BRPL_ISGS_exbus!L67</f>
        <v>5.5512460486895066E-4</v>
      </c>
      <c r="M67" s="24">
        <f>BRPL_EOD!M67-BRPL_ISGS_exbus!M67</f>
        <v>2.6998555887445264E-3</v>
      </c>
      <c r="N67" s="24">
        <f>BRPL_EOD!N67-BRPL_ISGS_exbus!N67</f>
        <v>-4.8851972698571444E-3</v>
      </c>
      <c r="O67" s="24">
        <f>BRPL_EOD!O67-BRPL_ISGS_exbus!O67</f>
        <v>-2.2128650705610653E-4</v>
      </c>
      <c r="P67" s="24">
        <f>BRPL_EOD!P67-BRPL_ISGS_exbus!P67</f>
        <v>-1.6381348511345095E-3</v>
      </c>
      <c r="Q67" s="24">
        <f>BRPL_EOD!Q67-BRPL_ISGS_exbus!Q67</f>
        <v>-2.5550777676031089E-4</v>
      </c>
      <c r="R67" s="24">
        <f>BRPL_EOD!R67-BRPL_ISGS_exbus!R67</f>
        <v>4.4993777368063093E-3</v>
      </c>
      <c r="S67" s="24">
        <f>BRPL_EOD!S67-BRPL_ISGS_exbus!S67</f>
        <v>4.7384619992509869E-3</v>
      </c>
      <c r="T67" s="24">
        <f>BRPL_EOD!T67-BRPL_ISGS_exbus!T67</f>
        <v>-2.35395973154362E-3</v>
      </c>
      <c r="U67" s="24">
        <f>BRPL_EOD!U67-BRPL_ISGS_exbus!U67</f>
        <v>1.3905581011002255E-3</v>
      </c>
      <c r="V67" s="24">
        <f>BRPL_EOD!V67-BRPL_ISGS_exbus!V67</f>
        <v>-1.2306620209070473E-3</v>
      </c>
      <c r="W67" s="24">
        <f>BRPL_EOD!W67-BRPL_ISGS_exbus!W67</f>
        <v>2.8224484963601526E-4</v>
      </c>
      <c r="X67" s="24">
        <f>BRPL_EOD!X67-BRPL_ISGS_exbus!X67</f>
        <v>1.0367475554815542E-3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2.9380091683606224E-4</v>
      </c>
      <c r="L68" s="24">
        <f>BRPL_EOD!L68-BRPL_ISGS_exbus!L68</f>
        <v>5.5512460486895066E-4</v>
      </c>
      <c r="M68" s="24">
        <f>BRPL_EOD!M68-BRPL_ISGS_exbus!M68</f>
        <v>2.6998555887445264E-3</v>
      </c>
      <c r="N68" s="24">
        <f>BRPL_EOD!N68-BRPL_ISGS_exbus!N68</f>
        <v>-4.8851972698571444E-3</v>
      </c>
      <c r="O68" s="24">
        <f>BRPL_EOD!O68-BRPL_ISGS_exbus!O68</f>
        <v>-2.2128650705610653E-4</v>
      </c>
      <c r="P68" s="24">
        <f>BRPL_EOD!P68-BRPL_ISGS_exbus!P68</f>
        <v>-1.6381348511345095E-3</v>
      </c>
      <c r="Q68" s="24">
        <f>BRPL_EOD!Q68-BRPL_ISGS_exbus!Q68</f>
        <v>-2.5550777676031089E-4</v>
      </c>
      <c r="R68" s="24">
        <f>BRPL_EOD!R68-BRPL_ISGS_exbus!R68</f>
        <v>4.4993777368063093E-3</v>
      </c>
      <c r="S68" s="24">
        <f>BRPL_EOD!S68-BRPL_ISGS_exbus!S68</f>
        <v>4.7384619992509869E-3</v>
      </c>
      <c r="T68" s="24">
        <f>BRPL_EOD!T68-BRPL_ISGS_exbus!T68</f>
        <v>-2.35395973154362E-3</v>
      </c>
      <c r="U68" s="24">
        <f>BRPL_EOD!U68-BRPL_ISGS_exbus!U68</f>
        <v>1.3905581011002255E-3</v>
      </c>
      <c r="V68" s="24">
        <f>BRPL_EOD!V68-BRPL_ISGS_exbus!V68</f>
        <v>-1.2306620209070473E-3</v>
      </c>
      <c r="W68" s="24">
        <f>BRPL_EOD!W68-BRPL_ISGS_exbus!W68</f>
        <v>2.8224484963601526E-4</v>
      </c>
      <c r="X68" s="24">
        <f>BRPL_EOD!X68-BRPL_ISGS_exbus!X68</f>
        <v>1.0367475554815542E-3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2.9380091683606224E-4</v>
      </c>
      <c r="L69" s="24">
        <f>BRPL_EOD!L69-BRPL_ISGS_exbus!L69</f>
        <v>5.5512460486895066E-4</v>
      </c>
      <c r="M69" s="24">
        <f>BRPL_EOD!M69-BRPL_ISGS_exbus!M69</f>
        <v>2.6998555887445264E-3</v>
      </c>
      <c r="N69" s="24">
        <f>BRPL_EOD!N69-BRPL_ISGS_exbus!N69</f>
        <v>-4.8851972698571444E-3</v>
      </c>
      <c r="O69" s="24">
        <f>BRPL_EOD!O69-BRPL_ISGS_exbus!O69</f>
        <v>-2.2128650705610653E-4</v>
      </c>
      <c r="P69" s="24">
        <f>BRPL_EOD!P69-BRPL_ISGS_exbus!P69</f>
        <v>-1.6381348511345095E-3</v>
      </c>
      <c r="Q69" s="24">
        <f>BRPL_EOD!Q69-BRPL_ISGS_exbus!Q69</f>
        <v>-2.5550777676031089E-4</v>
      </c>
      <c r="R69" s="24">
        <f>BRPL_EOD!R69-BRPL_ISGS_exbus!R69</f>
        <v>4.4993777368063093E-3</v>
      </c>
      <c r="S69" s="24">
        <f>BRPL_EOD!S69-BRPL_ISGS_exbus!S69</f>
        <v>4.7384619992509869E-3</v>
      </c>
      <c r="T69" s="24">
        <f>BRPL_EOD!T69-BRPL_ISGS_exbus!T69</f>
        <v>-2.35395973154362E-3</v>
      </c>
      <c r="U69" s="24">
        <f>BRPL_EOD!U69-BRPL_ISGS_exbus!U69</f>
        <v>1.3905581011002255E-3</v>
      </c>
      <c r="V69" s="24">
        <f>BRPL_EOD!V69-BRPL_ISGS_exbus!V69</f>
        <v>-1.2306620209070473E-3</v>
      </c>
      <c r="W69" s="24">
        <f>BRPL_EOD!W69-BRPL_ISGS_exbus!W69</f>
        <v>2.8224484963601526E-4</v>
      </c>
      <c r="X69" s="24">
        <f>BRPL_EOD!X69-BRPL_ISGS_exbus!X69</f>
        <v>1.0367475554815542E-3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2.9380091683606224E-4</v>
      </c>
      <c r="L70" s="24">
        <f>BRPL_EOD!L70-BRPL_ISGS_exbus!L70</f>
        <v>5.5512460486895066E-4</v>
      </c>
      <c r="M70" s="24">
        <f>BRPL_EOD!M70-BRPL_ISGS_exbus!M70</f>
        <v>2.6998555887445264E-3</v>
      </c>
      <c r="N70" s="24">
        <f>BRPL_EOD!N70-BRPL_ISGS_exbus!N70</f>
        <v>-4.8851972698571444E-3</v>
      </c>
      <c r="O70" s="24">
        <f>BRPL_EOD!O70-BRPL_ISGS_exbus!O70</f>
        <v>-2.2128650705610653E-4</v>
      </c>
      <c r="P70" s="24">
        <f>BRPL_EOD!P70-BRPL_ISGS_exbus!P70</f>
        <v>-1.6381348511345095E-3</v>
      </c>
      <c r="Q70" s="24">
        <f>BRPL_EOD!Q70-BRPL_ISGS_exbus!Q70</f>
        <v>-2.5550777676031089E-4</v>
      </c>
      <c r="R70" s="24">
        <f>BRPL_EOD!R70-BRPL_ISGS_exbus!R70</f>
        <v>4.4993777368063093E-3</v>
      </c>
      <c r="S70" s="24">
        <f>BRPL_EOD!S70-BRPL_ISGS_exbus!S70</f>
        <v>4.7384619992509869E-3</v>
      </c>
      <c r="T70" s="24">
        <f>BRPL_EOD!T70-BRPL_ISGS_exbus!T70</f>
        <v>-2.35395973154362E-3</v>
      </c>
      <c r="U70" s="24">
        <f>BRPL_EOD!U70-BRPL_ISGS_exbus!U70</f>
        <v>1.3905581011002255E-3</v>
      </c>
      <c r="V70" s="24">
        <f>BRPL_EOD!V70-BRPL_ISGS_exbus!V70</f>
        <v>-1.2306620209070473E-3</v>
      </c>
      <c r="W70" s="24">
        <f>BRPL_EOD!W70-BRPL_ISGS_exbus!W70</f>
        <v>2.8224484963601526E-4</v>
      </c>
      <c r="X70" s="24">
        <f>BRPL_EOD!X70-BRPL_ISGS_exbus!X70</f>
        <v>1.0367475554815542E-3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2.9380091683606224E-4</v>
      </c>
      <c r="L71" s="24">
        <f>BRPL_EOD!L71-BRPL_ISGS_exbus!L71</f>
        <v>8.3476070592780616E-5</v>
      </c>
      <c r="M71" s="24">
        <f>BRPL_EOD!M71-BRPL_ISGS_exbus!M71</f>
        <v>2.6998555887445264E-3</v>
      </c>
      <c r="N71" s="24">
        <f>BRPL_EOD!N71-BRPL_ISGS_exbus!N71</f>
        <v>-4.8851972698571444E-3</v>
      </c>
      <c r="O71" s="24">
        <f>BRPL_EOD!O71-BRPL_ISGS_exbus!O71</f>
        <v>-2.2128650705610653E-4</v>
      </c>
      <c r="P71" s="24">
        <f>BRPL_EOD!P71-BRPL_ISGS_exbus!P71</f>
        <v>-1.6381348511345095E-3</v>
      </c>
      <c r="Q71" s="24">
        <f>BRPL_EOD!Q71-BRPL_ISGS_exbus!Q71</f>
        <v>-2.5550777676031089E-4</v>
      </c>
      <c r="R71" s="24">
        <f>BRPL_EOD!R71-BRPL_ISGS_exbus!R71</f>
        <v>4.4993777368063093E-3</v>
      </c>
      <c r="S71" s="24">
        <f>BRPL_EOD!S71-BRPL_ISGS_exbus!S71</f>
        <v>4.7384619992509869E-3</v>
      </c>
      <c r="T71" s="24">
        <f>BRPL_EOD!T71-BRPL_ISGS_exbus!T71</f>
        <v>-2.35395973154362E-3</v>
      </c>
      <c r="U71" s="24">
        <f>BRPL_EOD!U71-BRPL_ISGS_exbus!U71</f>
        <v>1.853970306633812E-3</v>
      </c>
      <c r="V71" s="24">
        <f>BRPL_EOD!V71-BRPL_ISGS_exbus!V71</f>
        <v>-1.2306620209070473E-3</v>
      </c>
      <c r="W71" s="24">
        <f>BRPL_EOD!W71-BRPL_ISGS_exbus!W71</f>
        <v>2.8224484963601526E-4</v>
      </c>
      <c r="X71" s="24">
        <f>BRPL_EOD!X71-BRPL_ISGS_exbus!X71</f>
        <v>1.0367475554815542E-3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2.9380091683606224E-4</v>
      </c>
      <c r="L72" s="24">
        <f>BRPL_EOD!L72-BRPL_ISGS_exbus!L72</f>
        <v>0</v>
      </c>
      <c r="M72" s="24">
        <f>BRPL_EOD!M72-BRPL_ISGS_exbus!M72</f>
        <v>2.6998555887445264E-3</v>
      </c>
      <c r="N72" s="24">
        <f>BRPL_EOD!N72-BRPL_ISGS_exbus!N72</f>
        <v>-4.8851972698571444E-3</v>
      </c>
      <c r="O72" s="24">
        <f>BRPL_EOD!O72-BRPL_ISGS_exbus!O72</f>
        <v>-2.2128650705610653E-4</v>
      </c>
      <c r="P72" s="24">
        <f>BRPL_EOD!P72-BRPL_ISGS_exbus!P72</f>
        <v>-1.6381348511345095E-3</v>
      </c>
      <c r="Q72" s="24">
        <f>BRPL_EOD!Q72-BRPL_ISGS_exbus!Q72</f>
        <v>-2.5550777676031089E-4</v>
      </c>
      <c r="R72" s="24">
        <f>BRPL_EOD!R72-BRPL_ISGS_exbus!R72</f>
        <v>4.4993777368063093E-3</v>
      </c>
      <c r="S72" s="24">
        <f>BRPL_EOD!S72-BRPL_ISGS_exbus!S72</f>
        <v>4.7384619992509869E-3</v>
      </c>
      <c r="T72" s="24">
        <f>BRPL_EOD!T72-BRPL_ISGS_exbus!T72</f>
        <v>-2.35395973154362E-3</v>
      </c>
      <c r="U72" s="24">
        <f>BRPL_EOD!U72-BRPL_ISGS_exbus!U72</f>
        <v>1.853970306633812E-3</v>
      </c>
      <c r="V72" s="24">
        <f>BRPL_EOD!V72-BRPL_ISGS_exbus!V72</f>
        <v>-1.2306620209070473E-3</v>
      </c>
      <c r="W72" s="24">
        <f>BRPL_EOD!W72-BRPL_ISGS_exbus!W72</f>
        <v>2.8224484963601526E-4</v>
      </c>
      <c r="X72" s="24">
        <f>BRPL_EOD!X72-BRPL_ISGS_exbus!X72</f>
        <v>1.0367475554815542E-3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2.9380091683606224E-4</v>
      </c>
      <c r="L73" s="24">
        <f>BRPL_EOD!L73-BRPL_ISGS_exbus!L73</f>
        <v>9.7930660292178118E-5</v>
      </c>
      <c r="M73" s="24">
        <f>BRPL_EOD!M73-BRPL_ISGS_exbus!M73</f>
        <v>2.6998555887445264E-3</v>
      </c>
      <c r="N73" s="24">
        <f>BRPL_EOD!N73-BRPL_ISGS_exbus!N73</f>
        <v>-4.8851972698571444E-3</v>
      </c>
      <c r="O73" s="24">
        <f>BRPL_EOD!O73-BRPL_ISGS_exbus!O73</f>
        <v>-2.2128650705610653E-4</v>
      </c>
      <c r="P73" s="24">
        <f>BRPL_EOD!P73-BRPL_ISGS_exbus!P73</f>
        <v>-1.6381348511345095E-3</v>
      </c>
      <c r="Q73" s="24">
        <f>BRPL_EOD!Q73-BRPL_ISGS_exbus!Q73</f>
        <v>-2.5550777676031089E-4</v>
      </c>
      <c r="R73" s="24">
        <f>BRPL_EOD!R73-BRPL_ISGS_exbus!R73</f>
        <v>4.4993777368063093E-3</v>
      </c>
      <c r="S73" s="24">
        <f>BRPL_EOD!S73-BRPL_ISGS_exbus!S73</f>
        <v>4.7384619992509869E-3</v>
      </c>
      <c r="T73" s="24">
        <f>BRPL_EOD!T73-BRPL_ISGS_exbus!T73</f>
        <v>-2.35395973154362E-3</v>
      </c>
      <c r="U73" s="24">
        <f>BRPL_EOD!U73-BRPL_ISGS_exbus!U73</f>
        <v>1.853970306633812E-3</v>
      </c>
      <c r="V73" s="24">
        <f>BRPL_EOD!V73-BRPL_ISGS_exbus!V73</f>
        <v>-1.2306620209070473E-3</v>
      </c>
      <c r="W73" s="24">
        <f>BRPL_EOD!W73-BRPL_ISGS_exbus!W73</f>
        <v>2.8224484963601526E-4</v>
      </c>
      <c r="X73" s="24">
        <f>BRPL_EOD!X73-BRPL_ISGS_exbus!X73</f>
        <v>1.0367475554815542E-3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2.9380091683606224E-4</v>
      </c>
      <c r="L74" s="24">
        <f>BRPL_EOD!L74-BRPL_ISGS_exbus!L74</f>
        <v>0</v>
      </c>
      <c r="M74" s="24">
        <f>BRPL_EOD!M74-BRPL_ISGS_exbus!M74</f>
        <v>2.6998555887445264E-3</v>
      </c>
      <c r="N74" s="24">
        <f>BRPL_EOD!N74-BRPL_ISGS_exbus!N74</f>
        <v>-4.8851972698571444E-3</v>
      </c>
      <c r="O74" s="24">
        <f>BRPL_EOD!O74-BRPL_ISGS_exbus!O74</f>
        <v>-2.2128650705610653E-4</v>
      </c>
      <c r="P74" s="24">
        <f>BRPL_EOD!P74-BRPL_ISGS_exbus!P74</f>
        <v>-1.6381348511345095E-3</v>
      </c>
      <c r="Q74" s="24">
        <f>BRPL_EOD!Q74-BRPL_ISGS_exbus!Q74</f>
        <v>-2.5550777676031089E-4</v>
      </c>
      <c r="R74" s="24">
        <f>BRPL_EOD!R74-BRPL_ISGS_exbus!R74</f>
        <v>4.4993777368063093E-3</v>
      </c>
      <c r="S74" s="24">
        <f>BRPL_EOD!S74-BRPL_ISGS_exbus!S74</f>
        <v>4.7384619992509869E-3</v>
      </c>
      <c r="T74" s="24">
        <f>BRPL_EOD!T74-BRPL_ISGS_exbus!T74</f>
        <v>-2.35395973154362E-3</v>
      </c>
      <c r="U74" s="24">
        <f>BRPL_EOD!U74-BRPL_ISGS_exbus!U74</f>
        <v>1.853970306633812E-3</v>
      </c>
      <c r="V74" s="24">
        <f>BRPL_EOD!V74-BRPL_ISGS_exbus!V74</f>
        <v>-1.2306620209070473E-3</v>
      </c>
      <c r="W74" s="24">
        <f>BRPL_EOD!W74-BRPL_ISGS_exbus!W74</f>
        <v>2.8224484963601526E-4</v>
      </c>
      <c r="X74" s="24">
        <f>BRPL_EOD!X74-BRPL_ISGS_exbus!X74</f>
        <v>1.0367475554815542E-3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2.9380091683606224E-4</v>
      </c>
      <c r="L75" s="24">
        <f>BRPL_EOD!L75-BRPL_ISGS_exbus!L75</f>
        <v>0</v>
      </c>
      <c r="M75" s="24">
        <f>BRPL_EOD!M75-BRPL_ISGS_exbus!M75</f>
        <v>2.6998555887445264E-3</v>
      </c>
      <c r="N75" s="24">
        <f>BRPL_EOD!N75-BRPL_ISGS_exbus!N75</f>
        <v>-4.8851972698571444E-3</v>
      </c>
      <c r="O75" s="24">
        <f>BRPL_EOD!O75-BRPL_ISGS_exbus!O75</f>
        <v>-2.2128650705610653E-4</v>
      </c>
      <c r="P75" s="24">
        <f>BRPL_EOD!P75-BRPL_ISGS_exbus!P75</f>
        <v>-1.6381348511345095E-3</v>
      </c>
      <c r="Q75" s="24">
        <f>BRPL_EOD!Q75-BRPL_ISGS_exbus!Q75</f>
        <v>-2.5550777676031089E-4</v>
      </c>
      <c r="R75" s="24">
        <f>BRPL_EOD!R75-BRPL_ISGS_exbus!R75</f>
        <v>4.4993777368063093E-3</v>
      </c>
      <c r="S75" s="24">
        <f>BRPL_EOD!S75-BRPL_ISGS_exbus!S75</f>
        <v>4.7384619992509869E-3</v>
      </c>
      <c r="T75" s="24">
        <f>BRPL_EOD!T75-BRPL_ISGS_exbus!T75</f>
        <v>-2.35395973154362E-3</v>
      </c>
      <c r="U75" s="24">
        <f>BRPL_EOD!U75-BRPL_ISGS_exbus!U75</f>
        <v>1.853970306633812E-3</v>
      </c>
      <c r="V75" s="24">
        <f>BRPL_EOD!V75-BRPL_ISGS_exbus!V75</f>
        <v>-1.2306620209070473E-3</v>
      </c>
      <c r="W75" s="24">
        <f>BRPL_EOD!W75-BRPL_ISGS_exbus!W75</f>
        <v>2.8224484963601526E-4</v>
      </c>
      <c r="X75" s="24">
        <f>BRPL_EOD!X75-BRPL_ISGS_exbus!X75</f>
        <v>1.0367475554815542E-3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2.9380091683606224E-4</v>
      </c>
      <c r="L76" s="24">
        <f>BRPL_EOD!L76-BRPL_ISGS_exbus!L76</f>
        <v>4.6484972462579321E-4</v>
      </c>
      <c r="M76" s="24">
        <f>BRPL_EOD!M76-BRPL_ISGS_exbus!M76</f>
        <v>2.6998555887445264E-3</v>
      </c>
      <c r="N76" s="24">
        <f>BRPL_EOD!N76-BRPL_ISGS_exbus!N76</f>
        <v>-4.8851972698571444E-3</v>
      </c>
      <c r="O76" s="24">
        <f>BRPL_EOD!O76-BRPL_ISGS_exbus!O76</f>
        <v>-2.2128650705610653E-4</v>
      </c>
      <c r="P76" s="24">
        <f>BRPL_EOD!P76-BRPL_ISGS_exbus!P76</f>
        <v>-1.6381348511345095E-3</v>
      </c>
      <c r="Q76" s="24">
        <f>BRPL_EOD!Q76-BRPL_ISGS_exbus!Q76</f>
        <v>-2.5550777676031089E-4</v>
      </c>
      <c r="R76" s="24">
        <f>BRPL_EOD!R76-BRPL_ISGS_exbus!R76</f>
        <v>4.4993777368063093E-3</v>
      </c>
      <c r="S76" s="24">
        <f>BRPL_EOD!S76-BRPL_ISGS_exbus!S76</f>
        <v>4.7384619992509869E-3</v>
      </c>
      <c r="T76" s="24">
        <f>BRPL_EOD!T76-BRPL_ISGS_exbus!T76</f>
        <v>-2.35395973154362E-3</v>
      </c>
      <c r="U76" s="24">
        <f>BRPL_EOD!U76-BRPL_ISGS_exbus!U76</f>
        <v>1.853970306633812E-3</v>
      </c>
      <c r="V76" s="24">
        <f>BRPL_EOD!V76-BRPL_ISGS_exbus!V76</f>
        <v>-1.2306620209070473E-3</v>
      </c>
      <c r="W76" s="24">
        <f>BRPL_EOD!W76-BRPL_ISGS_exbus!W76</f>
        <v>1.5547368421024998E-3</v>
      </c>
      <c r="X76" s="24">
        <f>BRPL_EOD!X76-BRPL_ISGS_exbus!X76</f>
        <v>1.0367475554815542E-3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2.9380091683606224E-4</v>
      </c>
      <c r="L77" s="24">
        <f>BRPL_EOD!L77-BRPL_ISGS_exbus!L77</f>
        <v>4.6484972462579321E-4</v>
      </c>
      <c r="M77" s="24">
        <f>BRPL_EOD!M77-BRPL_ISGS_exbus!M77</f>
        <v>2.6998555887445264E-3</v>
      </c>
      <c r="N77" s="24">
        <f>BRPL_EOD!N77-BRPL_ISGS_exbus!N77</f>
        <v>-4.8851972698571444E-3</v>
      </c>
      <c r="O77" s="24">
        <f>BRPL_EOD!O77-BRPL_ISGS_exbus!O77</f>
        <v>-2.2128650705610653E-4</v>
      </c>
      <c r="P77" s="24">
        <f>BRPL_EOD!P77-BRPL_ISGS_exbus!P77</f>
        <v>-1.6381348511345095E-3</v>
      </c>
      <c r="Q77" s="24">
        <f>BRPL_EOD!Q77-BRPL_ISGS_exbus!Q77</f>
        <v>-2.5550777676031089E-4</v>
      </c>
      <c r="R77" s="24">
        <f>BRPL_EOD!R77-BRPL_ISGS_exbus!R77</f>
        <v>4.4993777368063093E-3</v>
      </c>
      <c r="S77" s="24">
        <f>BRPL_EOD!S77-BRPL_ISGS_exbus!S77</f>
        <v>4.7384619992509869E-3</v>
      </c>
      <c r="T77" s="24">
        <f>BRPL_EOD!T77-BRPL_ISGS_exbus!T77</f>
        <v>-2.35395973154362E-3</v>
      </c>
      <c r="U77" s="24">
        <f>BRPL_EOD!U77-BRPL_ISGS_exbus!U77</f>
        <v>1.853970306633812E-3</v>
      </c>
      <c r="V77" s="24">
        <f>BRPL_EOD!V77-BRPL_ISGS_exbus!V77</f>
        <v>-1.2306620209070473E-3</v>
      </c>
      <c r="W77" s="24">
        <f>BRPL_EOD!W77-BRPL_ISGS_exbus!W77</f>
        <v>1.5547368421024998E-3</v>
      </c>
      <c r="X77" s="24">
        <f>BRPL_EOD!X77-BRPL_ISGS_exbus!X77</f>
        <v>1.0367475554815542E-3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-3.7190095554251457E-6</v>
      </c>
      <c r="L78" s="24">
        <f>BRPL_EOD!L78-BRPL_ISGS_exbus!L78</f>
        <v>0</v>
      </c>
      <c r="M78" s="24">
        <f>BRPL_EOD!M78-BRPL_ISGS_exbus!M78</f>
        <v>2.6998555887445264E-3</v>
      </c>
      <c r="N78" s="24">
        <f>BRPL_EOD!N78-BRPL_ISGS_exbus!N78</f>
        <v>-4.8851972698571444E-3</v>
      </c>
      <c r="O78" s="24">
        <f>BRPL_EOD!O78-BRPL_ISGS_exbus!O78</f>
        <v>-2.2128650705610653E-4</v>
      </c>
      <c r="P78" s="24">
        <f>BRPL_EOD!P78-BRPL_ISGS_exbus!P78</f>
        <v>-1.6381348511345095E-3</v>
      </c>
      <c r="Q78" s="24">
        <f>BRPL_EOD!Q78-BRPL_ISGS_exbus!Q78</f>
        <v>-2.5550777676031089E-4</v>
      </c>
      <c r="R78" s="24">
        <f>BRPL_EOD!R78-BRPL_ISGS_exbus!R78</f>
        <v>4.4993777368063093E-3</v>
      </c>
      <c r="S78" s="24">
        <f>BRPL_EOD!S78-BRPL_ISGS_exbus!S78</f>
        <v>4.7384619992509869E-3</v>
      </c>
      <c r="T78" s="24">
        <f>BRPL_EOD!T78-BRPL_ISGS_exbus!T78</f>
        <v>-2.35395973154362E-3</v>
      </c>
      <c r="U78" s="24">
        <f>BRPL_EOD!U78-BRPL_ISGS_exbus!U78</f>
        <v>1.853970306633812E-3</v>
      </c>
      <c r="V78" s="24">
        <f>BRPL_EOD!V78-BRPL_ISGS_exbus!V78</f>
        <v>-1.2306620209070473E-3</v>
      </c>
      <c r="W78" s="24">
        <f>BRPL_EOD!W78-BRPL_ISGS_exbus!W78</f>
        <v>1.5547368421024998E-3</v>
      </c>
      <c r="X78" s="24">
        <f>BRPL_EOD!X78-BRPL_ISGS_exbus!X78</f>
        <v>1.0367475554815542E-3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-3.7190095554251457E-6</v>
      </c>
      <c r="L79" s="24">
        <f>BRPL_EOD!L79-BRPL_ISGS_exbus!L79</f>
        <v>3.4997554665139319E-4</v>
      </c>
      <c r="M79" s="24">
        <f>BRPL_EOD!M79-BRPL_ISGS_exbus!M79</f>
        <v>2.6998555887445264E-3</v>
      </c>
      <c r="N79" s="24">
        <f>BRPL_EOD!N79-BRPL_ISGS_exbus!N79</f>
        <v>-4.8851972698571444E-3</v>
      </c>
      <c r="O79" s="24">
        <f>BRPL_EOD!O79-BRPL_ISGS_exbus!O79</f>
        <v>-2.2128650705610653E-4</v>
      </c>
      <c r="P79" s="24">
        <f>BRPL_EOD!P79-BRPL_ISGS_exbus!P79</f>
        <v>-1.6381348511345095E-3</v>
      </c>
      <c r="Q79" s="24">
        <f>BRPL_EOD!Q79-BRPL_ISGS_exbus!Q79</f>
        <v>-2.5550777676031089E-4</v>
      </c>
      <c r="R79" s="24">
        <f>BRPL_EOD!R79-BRPL_ISGS_exbus!R79</f>
        <v>4.4993777368063093E-3</v>
      </c>
      <c r="S79" s="24">
        <f>BRPL_EOD!S79-BRPL_ISGS_exbus!S79</f>
        <v>4.7384619992509869E-3</v>
      </c>
      <c r="T79" s="24">
        <f>BRPL_EOD!T79-BRPL_ISGS_exbus!T79</f>
        <v>-2.35395973154362E-3</v>
      </c>
      <c r="U79" s="24">
        <f>BRPL_EOD!U79-BRPL_ISGS_exbus!U79</f>
        <v>1.853970306633812E-3</v>
      </c>
      <c r="V79" s="24">
        <f>BRPL_EOD!V79-BRPL_ISGS_exbus!V79</f>
        <v>-1.2306620209070473E-3</v>
      </c>
      <c r="W79" s="24">
        <f>BRPL_EOD!W79-BRPL_ISGS_exbus!W79</f>
        <v>2.8224484963601526E-4</v>
      </c>
      <c r="X79" s="24">
        <f>BRPL_EOD!X79-BRPL_ISGS_exbus!X79</f>
        <v>1.0367475554815542E-3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-3.7190095554251457E-6</v>
      </c>
      <c r="L80" s="24">
        <f>BRPL_EOD!L80-BRPL_ISGS_exbus!L80</f>
        <v>0</v>
      </c>
      <c r="M80" s="24">
        <f>BRPL_EOD!M80-BRPL_ISGS_exbus!M80</f>
        <v>2.6998555887445264E-3</v>
      </c>
      <c r="N80" s="24">
        <f>BRPL_EOD!N80-BRPL_ISGS_exbus!N80</f>
        <v>-4.8851972698571444E-3</v>
      </c>
      <c r="O80" s="24">
        <f>BRPL_EOD!O80-BRPL_ISGS_exbus!O80</f>
        <v>-2.2128650705610653E-4</v>
      </c>
      <c r="P80" s="24">
        <f>BRPL_EOD!P80-BRPL_ISGS_exbus!P80</f>
        <v>-1.6381348511345095E-3</v>
      </c>
      <c r="Q80" s="24">
        <f>BRPL_EOD!Q80-BRPL_ISGS_exbus!Q80</f>
        <v>-2.5550777676031089E-4</v>
      </c>
      <c r="R80" s="24">
        <f>BRPL_EOD!R80-BRPL_ISGS_exbus!R80</f>
        <v>4.4993777368063093E-3</v>
      </c>
      <c r="S80" s="24">
        <f>BRPL_EOD!S80-BRPL_ISGS_exbus!S80</f>
        <v>4.7384619992509869E-3</v>
      </c>
      <c r="T80" s="24">
        <f>BRPL_EOD!T80-BRPL_ISGS_exbus!T80</f>
        <v>-2.35395973154362E-3</v>
      </c>
      <c r="U80" s="24">
        <f>BRPL_EOD!U80-BRPL_ISGS_exbus!U80</f>
        <v>1.853970306633812E-3</v>
      </c>
      <c r="V80" s="24">
        <f>BRPL_EOD!V80-BRPL_ISGS_exbus!V80</f>
        <v>-1.2306620209070473E-3</v>
      </c>
      <c r="W80" s="24">
        <f>BRPL_EOD!W80-BRPL_ISGS_exbus!W80</f>
        <v>2.8224484963601526E-4</v>
      </c>
      <c r="X80" s="24">
        <f>BRPL_EOD!X80-BRPL_ISGS_exbus!X80</f>
        <v>1.0367475554815542E-3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-3.7190095554251457E-6</v>
      </c>
      <c r="L81" s="24">
        <f>BRPL_EOD!L81-BRPL_ISGS_exbus!L81</f>
        <v>5.5512460486895066E-4</v>
      </c>
      <c r="M81" s="24">
        <f>BRPL_EOD!M81-BRPL_ISGS_exbus!M81</f>
        <v>2.6998555887445264E-3</v>
      </c>
      <c r="N81" s="24">
        <f>BRPL_EOD!N81-BRPL_ISGS_exbus!N81</f>
        <v>-4.8851972698571444E-3</v>
      </c>
      <c r="O81" s="24">
        <f>BRPL_EOD!O81-BRPL_ISGS_exbus!O81</f>
        <v>-2.2128650705610653E-4</v>
      </c>
      <c r="P81" s="24">
        <f>BRPL_EOD!P81-BRPL_ISGS_exbus!P81</f>
        <v>-1.6381348511345095E-3</v>
      </c>
      <c r="Q81" s="24">
        <f>BRPL_EOD!Q81-BRPL_ISGS_exbus!Q81</f>
        <v>-2.5550777676031089E-4</v>
      </c>
      <c r="R81" s="24">
        <f>BRPL_EOD!R81-BRPL_ISGS_exbus!R81</f>
        <v>4.4993777368063093E-3</v>
      </c>
      <c r="S81" s="24">
        <f>BRPL_EOD!S81-BRPL_ISGS_exbus!S81</f>
        <v>4.7384619992509869E-3</v>
      </c>
      <c r="T81" s="24">
        <f>BRPL_EOD!T81-BRPL_ISGS_exbus!T81</f>
        <v>-2.35395973154362E-3</v>
      </c>
      <c r="U81" s="24">
        <f>BRPL_EOD!U81-BRPL_ISGS_exbus!U81</f>
        <v>1.853970306633812E-3</v>
      </c>
      <c r="V81" s="24">
        <f>BRPL_EOD!V81-BRPL_ISGS_exbus!V81</f>
        <v>-1.2306620209070473E-3</v>
      </c>
      <c r="W81" s="24">
        <f>BRPL_EOD!W81-BRPL_ISGS_exbus!W81</f>
        <v>2.8224484963601526E-4</v>
      </c>
      <c r="X81" s="24">
        <f>BRPL_EOD!X81-BRPL_ISGS_exbus!X81</f>
        <v>1.0367475554815542E-3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-3.7190095554251457E-6</v>
      </c>
      <c r="L82" s="24">
        <f>BRPL_EOD!L82-BRPL_ISGS_exbus!L82</f>
        <v>5.5512460486895066E-4</v>
      </c>
      <c r="M82" s="24">
        <f>BRPL_EOD!M82-BRPL_ISGS_exbus!M82</f>
        <v>2.6998555887445264E-3</v>
      </c>
      <c r="N82" s="24">
        <f>BRPL_EOD!N82-BRPL_ISGS_exbus!N82</f>
        <v>-4.8851972698571444E-3</v>
      </c>
      <c r="O82" s="24">
        <f>BRPL_EOD!O82-BRPL_ISGS_exbus!O82</f>
        <v>-2.2128650705610653E-4</v>
      </c>
      <c r="P82" s="24">
        <f>BRPL_EOD!P82-BRPL_ISGS_exbus!P82</f>
        <v>-1.6381348511345095E-3</v>
      </c>
      <c r="Q82" s="24">
        <f>BRPL_EOD!Q82-BRPL_ISGS_exbus!Q82</f>
        <v>-2.5550777676031089E-4</v>
      </c>
      <c r="R82" s="24">
        <f>BRPL_EOD!R82-BRPL_ISGS_exbus!R82</f>
        <v>4.4993777368063093E-3</v>
      </c>
      <c r="S82" s="24">
        <f>BRPL_EOD!S82-BRPL_ISGS_exbus!S82</f>
        <v>4.7384619992509869E-3</v>
      </c>
      <c r="T82" s="24">
        <f>BRPL_EOD!T82-BRPL_ISGS_exbus!T82</f>
        <v>-2.35395973154362E-3</v>
      </c>
      <c r="U82" s="24">
        <f>BRPL_EOD!U82-BRPL_ISGS_exbus!U82</f>
        <v>1.853970306633812E-3</v>
      </c>
      <c r="V82" s="24">
        <f>BRPL_EOD!V82-BRPL_ISGS_exbus!V82</f>
        <v>-1.2306620209070473E-3</v>
      </c>
      <c r="W82" s="24">
        <f>BRPL_EOD!W82-BRPL_ISGS_exbus!W82</f>
        <v>2.8224484963601526E-4</v>
      </c>
      <c r="X82" s="24">
        <f>BRPL_EOD!X82-BRPL_ISGS_exbus!X82</f>
        <v>1.0367475554815542E-3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-3.7190095554251457E-6</v>
      </c>
      <c r="L83" s="24">
        <f>BRPL_EOD!L83-BRPL_ISGS_exbus!L83</f>
        <v>5.5512460486895066E-4</v>
      </c>
      <c r="M83" s="24">
        <f>BRPL_EOD!M83-BRPL_ISGS_exbus!M83</f>
        <v>2.6998555887445264E-3</v>
      </c>
      <c r="N83" s="24">
        <f>BRPL_EOD!N83-BRPL_ISGS_exbus!N83</f>
        <v>-4.8851972698571444E-3</v>
      </c>
      <c r="O83" s="24">
        <f>BRPL_EOD!O83-BRPL_ISGS_exbus!O83</f>
        <v>-2.2128650705610653E-4</v>
      </c>
      <c r="P83" s="24">
        <f>BRPL_EOD!P83-BRPL_ISGS_exbus!P83</f>
        <v>-1.6381348511345095E-3</v>
      </c>
      <c r="Q83" s="24">
        <f>BRPL_EOD!Q83-BRPL_ISGS_exbus!Q83</f>
        <v>-2.5550777676031089E-4</v>
      </c>
      <c r="R83" s="24">
        <f>BRPL_EOD!R83-BRPL_ISGS_exbus!R83</f>
        <v>4.4993777368063093E-3</v>
      </c>
      <c r="S83" s="24">
        <f>BRPL_EOD!S83-BRPL_ISGS_exbus!S83</f>
        <v>4.7384619992509869E-3</v>
      </c>
      <c r="T83" s="24">
        <f>BRPL_EOD!T83-BRPL_ISGS_exbus!T83</f>
        <v>-2.35395973154362E-3</v>
      </c>
      <c r="U83" s="24">
        <f>BRPL_EOD!U83-BRPL_ISGS_exbus!U83</f>
        <v>1.853970306633812E-3</v>
      </c>
      <c r="V83" s="24">
        <f>BRPL_EOD!V83-BRPL_ISGS_exbus!V83</f>
        <v>-1.2306620209070473E-3</v>
      </c>
      <c r="W83" s="24">
        <f>BRPL_EOD!W83-BRPL_ISGS_exbus!W83</f>
        <v>2.8224484963601526E-4</v>
      </c>
      <c r="X83" s="24">
        <f>BRPL_EOD!X83-BRPL_ISGS_exbus!X83</f>
        <v>1.0367475554815542E-3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-3.7190095554251457E-6</v>
      </c>
      <c r="L84" s="24">
        <f>BRPL_EOD!L84-BRPL_ISGS_exbus!L84</f>
        <v>5.5512460486895066E-4</v>
      </c>
      <c r="M84" s="24">
        <f>BRPL_EOD!M84-BRPL_ISGS_exbus!M84</f>
        <v>2.6998555887445264E-3</v>
      </c>
      <c r="N84" s="24">
        <f>BRPL_EOD!N84-BRPL_ISGS_exbus!N84</f>
        <v>-4.8851972698571444E-3</v>
      </c>
      <c r="O84" s="24">
        <f>BRPL_EOD!O84-BRPL_ISGS_exbus!O84</f>
        <v>-2.2128650705610653E-4</v>
      </c>
      <c r="P84" s="24">
        <f>BRPL_EOD!P84-BRPL_ISGS_exbus!P84</f>
        <v>-1.6381348511345095E-3</v>
      </c>
      <c r="Q84" s="24">
        <f>BRPL_EOD!Q84-BRPL_ISGS_exbus!Q84</f>
        <v>-2.5550777676031089E-4</v>
      </c>
      <c r="R84" s="24">
        <f>BRPL_EOD!R84-BRPL_ISGS_exbus!R84</f>
        <v>4.4993777368063093E-3</v>
      </c>
      <c r="S84" s="24">
        <f>BRPL_EOD!S84-BRPL_ISGS_exbus!S84</f>
        <v>4.7384619992509869E-3</v>
      </c>
      <c r="T84" s="24">
        <f>BRPL_EOD!T84-BRPL_ISGS_exbus!T84</f>
        <v>-2.35395973154362E-3</v>
      </c>
      <c r="U84" s="24">
        <f>BRPL_EOD!U84-BRPL_ISGS_exbus!U84</f>
        <v>1.853970306633812E-3</v>
      </c>
      <c r="V84" s="24">
        <f>BRPL_EOD!V84-BRPL_ISGS_exbus!V84</f>
        <v>-1.2306620209070473E-3</v>
      </c>
      <c r="W84" s="24">
        <f>BRPL_EOD!W84-BRPL_ISGS_exbus!W84</f>
        <v>2.8224484963601526E-4</v>
      </c>
      <c r="X84" s="24">
        <f>BRPL_EOD!X84-BRPL_ISGS_exbus!X84</f>
        <v>1.0367475554815542E-3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-3.7190095554251457E-6</v>
      </c>
      <c r="L85" s="24">
        <f>BRPL_EOD!L85-BRPL_ISGS_exbus!L85</f>
        <v>5.5512460486895066E-4</v>
      </c>
      <c r="M85" s="24">
        <f>BRPL_EOD!M85-BRPL_ISGS_exbus!M85</f>
        <v>2.6998555887445264E-3</v>
      </c>
      <c r="N85" s="24">
        <f>BRPL_EOD!N85-BRPL_ISGS_exbus!N85</f>
        <v>-4.8851972698571444E-3</v>
      </c>
      <c r="O85" s="24">
        <f>BRPL_EOD!O85-BRPL_ISGS_exbus!O85</f>
        <v>-2.2128650705610653E-4</v>
      </c>
      <c r="P85" s="24">
        <f>BRPL_EOD!P85-BRPL_ISGS_exbus!P85</f>
        <v>-1.6381348511345095E-3</v>
      </c>
      <c r="Q85" s="24">
        <f>BRPL_EOD!Q85-BRPL_ISGS_exbus!Q85</f>
        <v>-2.5550777676031089E-4</v>
      </c>
      <c r="R85" s="24">
        <f>BRPL_EOD!R85-BRPL_ISGS_exbus!R85</f>
        <v>4.4993777368063093E-3</v>
      </c>
      <c r="S85" s="24">
        <f>BRPL_EOD!S85-BRPL_ISGS_exbus!S85</f>
        <v>4.7384619992509869E-3</v>
      </c>
      <c r="T85" s="24">
        <f>BRPL_EOD!T85-BRPL_ISGS_exbus!T85</f>
        <v>-2.35395973154362E-3</v>
      </c>
      <c r="U85" s="24">
        <f>BRPL_EOD!U85-BRPL_ISGS_exbus!U85</f>
        <v>1.853970306633812E-3</v>
      </c>
      <c r="V85" s="24">
        <f>BRPL_EOD!V85-BRPL_ISGS_exbus!V85</f>
        <v>-1.2306620209070473E-3</v>
      </c>
      <c r="W85" s="24">
        <f>BRPL_EOD!W85-BRPL_ISGS_exbus!W85</f>
        <v>2.8224484963601526E-4</v>
      </c>
      <c r="X85" s="24">
        <f>BRPL_EOD!X85-BRPL_ISGS_exbus!X85</f>
        <v>1.0367475554815542E-3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-3.7190095554251457E-6</v>
      </c>
      <c r="L86" s="24">
        <f>BRPL_EOD!L86-BRPL_ISGS_exbus!L86</f>
        <v>5.5512460486895066E-4</v>
      </c>
      <c r="M86" s="24">
        <f>BRPL_EOD!M86-BRPL_ISGS_exbus!M86</f>
        <v>2.6998555887445264E-3</v>
      </c>
      <c r="N86" s="24">
        <f>BRPL_EOD!N86-BRPL_ISGS_exbus!N86</f>
        <v>-4.8851972698571444E-3</v>
      </c>
      <c r="O86" s="24">
        <f>BRPL_EOD!O86-BRPL_ISGS_exbus!O86</f>
        <v>-2.2128650705610653E-4</v>
      </c>
      <c r="P86" s="24">
        <f>BRPL_EOD!P86-BRPL_ISGS_exbus!P86</f>
        <v>-1.6381348511345095E-3</v>
      </c>
      <c r="Q86" s="24">
        <f>BRPL_EOD!Q86-BRPL_ISGS_exbus!Q86</f>
        <v>-2.5550777676031089E-4</v>
      </c>
      <c r="R86" s="24">
        <f>BRPL_EOD!R86-BRPL_ISGS_exbus!R86</f>
        <v>4.4993777368063093E-3</v>
      </c>
      <c r="S86" s="24">
        <f>BRPL_EOD!S86-BRPL_ISGS_exbus!S86</f>
        <v>4.7384619992509869E-3</v>
      </c>
      <c r="T86" s="24">
        <f>BRPL_EOD!T86-BRPL_ISGS_exbus!T86</f>
        <v>-2.35395973154362E-3</v>
      </c>
      <c r="U86" s="24">
        <f>BRPL_EOD!U86-BRPL_ISGS_exbus!U86</f>
        <v>1.853970306633812E-3</v>
      </c>
      <c r="V86" s="24">
        <f>BRPL_EOD!V86-BRPL_ISGS_exbus!V86</f>
        <v>-1.2306620209070473E-3</v>
      </c>
      <c r="W86" s="24">
        <f>BRPL_EOD!W86-BRPL_ISGS_exbus!W86</f>
        <v>2.8224484963601526E-4</v>
      </c>
      <c r="X86" s="24">
        <f>BRPL_EOD!X86-BRPL_ISGS_exbus!X86</f>
        <v>1.0367475554815542E-3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-3.7190095554251457E-6</v>
      </c>
      <c r="L87" s="24">
        <f>BRPL_EOD!L87-BRPL_ISGS_exbus!L87</f>
        <v>5.5512460486895066E-4</v>
      </c>
      <c r="M87" s="24">
        <f>BRPL_EOD!M87-BRPL_ISGS_exbus!M87</f>
        <v>2.6998555887445264E-3</v>
      </c>
      <c r="N87" s="24">
        <f>BRPL_EOD!N87-BRPL_ISGS_exbus!N87</f>
        <v>-4.8851972698571444E-3</v>
      </c>
      <c r="O87" s="24">
        <f>BRPL_EOD!O87-BRPL_ISGS_exbus!O87</f>
        <v>-2.2128650705610653E-4</v>
      </c>
      <c r="P87" s="24">
        <f>BRPL_EOD!P87-BRPL_ISGS_exbus!P87</f>
        <v>-1.6381348511345095E-3</v>
      </c>
      <c r="Q87" s="24">
        <f>BRPL_EOD!Q87-BRPL_ISGS_exbus!Q87</f>
        <v>-2.5550777676031089E-4</v>
      </c>
      <c r="R87" s="24">
        <f>BRPL_EOD!R87-BRPL_ISGS_exbus!R87</f>
        <v>4.4993777368063093E-3</v>
      </c>
      <c r="S87" s="24">
        <f>BRPL_EOD!S87-BRPL_ISGS_exbus!S87</f>
        <v>4.7384619992509869E-3</v>
      </c>
      <c r="T87" s="24">
        <f>BRPL_EOD!T87-BRPL_ISGS_exbus!T87</f>
        <v>-2.35395973154362E-3</v>
      </c>
      <c r="U87" s="24">
        <f>BRPL_EOD!U87-BRPL_ISGS_exbus!U87</f>
        <v>1.853970306633812E-3</v>
      </c>
      <c r="V87" s="24">
        <f>BRPL_EOD!V87-BRPL_ISGS_exbus!V87</f>
        <v>-1.2306620209070473E-3</v>
      </c>
      <c r="W87" s="24">
        <f>BRPL_EOD!W87-BRPL_ISGS_exbus!W87</f>
        <v>2.8224484963601526E-4</v>
      </c>
      <c r="X87" s="24">
        <f>BRPL_EOD!X87-BRPL_ISGS_exbus!X87</f>
        <v>1.0367475554815542E-3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-3.7190095554251457E-6</v>
      </c>
      <c r="L88" s="24">
        <f>BRPL_EOD!L88-BRPL_ISGS_exbus!L88</f>
        <v>5.5512460486895066E-4</v>
      </c>
      <c r="M88" s="24">
        <f>BRPL_EOD!M88-BRPL_ISGS_exbus!M88</f>
        <v>2.6998555887445264E-3</v>
      </c>
      <c r="N88" s="24">
        <f>BRPL_EOD!N88-BRPL_ISGS_exbus!N88</f>
        <v>-4.8851972698571444E-3</v>
      </c>
      <c r="O88" s="24">
        <f>BRPL_EOD!O88-BRPL_ISGS_exbus!O88</f>
        <v>-2.2128650705610653E-4</v>
      </c>
      <c r="P88" s="24">
        <f>BRPL_EOD!P88-BRPL_ISGS_exbus!P88</f>
        <v>-1.6381348511345095E-3</v>
      </c>
      <c r="Q88" s="24">
        <f>BRPL_EOD!Q88-BRPL_ISGS_exbus!Q88</f>
        <v>-2.5550777676031089E-4</v>
      </c>
      <c r="R88" s="24">
        <f>BRPL_EOD!R88-BRPL_ISGS_exbus!R88</f>
        <v>4.4993777368063093E-3</v>
      </c>
      <c r="S88" s="24">
        <f>BRPL_EOD!S88-BRPL_ISGS_exbus!S88</f>
        <v>4.7384619992509869E-3</v>
      </c>
      <c r="T88" s="24">
        <f>BRPL_EOD!T88-BRPL_ISGS_exbus!T88</f>
        <v>-2.35395973154362E-3</v>
      </c>
      <c r="U88" s="24">
        <f>BRPL_EOD!U88-BRPL_ISGS_exbus!U88</f>
        <v>1.853970306633812E-3</v>
      </c>
      <c r="V88" s="24">
        <f>BRPL_EOD!V88-BRPL_ISGS_exbus!V88</f>
        <v>-1.2306620209070473E-3</v>
      </c>
      <c r="W88" s="24">
        <f>BRPL_EOD!W88-BRPL_ISGS_exbus!W88</f>
        <v>2.8224484963601526E-4</v>
      </c>
      <c r="X88" s="24">
        <f>BRPL_EOD!X88-BRPL_ISGS_exbus!X88</f>
        <v>1.0367475554815542E-3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1.2835633626124832E-3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2.2797856946397133E-3</v>
      </c>
      <c r="K89" s="24">
        <f>BRPL_EOD!K89-BRPL_ISGS_exbus!K89</f>
        <v>-3.7190095554251457E-6</v>
      </c>
      <c r="L89" s="24">
        <f>BRPL_EOD!L89-BRPL_ISGS_exbus!L89</f>
        <v>5.5512460486895066E-4</v>
      </c>
      <c r="M89" s="24">
        <f>BRPL_EOD!M89-BRPL_ISGS_exbus!M89</f>
        <v>2.6998555887445264E-3</v>
      </c>
      <c r="N89" s="24">
        <f>BRPL_EOD!N89-BRPL_ISGS_exbus!N89</f>
        <v>-4.8851972698571444E-3</v>
      </c>
      <c r="O89" s="24">
        <f>BRPL_EOD!O89-BRPL_ISGS_exbus!O89</f>
        <v>-2.2128650705610653E-4</v>
      </c>
      <c r="P89" s="24">
        <f>BRPL_EOD!P89-BRPL_ISGS_exbus!P89</f>
        <v>1.5853350817707224E-4</v>
      </c>
      <c r="Q89" s="24">
        <f>BRPL_EOD!Q89-BRPL_ISGS_exbus!Q89</f>
        <v>-2.5550777676031089E-4</v>
      </c>
      <c r="R89" s="24">
        <f>BRPL_EOD!R89-BRPL_ISGS_exbus!R89</f>
        <v>4.4993777368063093E-3</v>
      </c>
      <c r="S89" s="24">
        <f>BRPL_EOD!S89-BRPL_ISGS_exbus!S89</f>
        <v>4.7384619992509869E-3</v>
      </c>
      <c r="T89" s="24">
        <f>BRPL_EOD!T89-BRPL_ISGS_exbus!T89</f>
        <v>-2.35395973154362E-3</v>
      </c>
      <c r="U89" s="24">
        <f>BRPL_EOD!U89-BRPL_ISGS_exbus!U89</f>
        <v>1.853970306633812E-3</v>
      </c>
      <c r="V89" s="24">
        <f>BRPL_EOD!V89-BRPL_ISGS_exbus!V89</f>
        <v>-1.2306620209070473E-3</v>
      </c>
      <c r="W89" s="24">
        <f>BRPL_EOD!W89-BRPL_ISGS_exbus!W89</f>
        <v>2.8224484963601526E-4</v>
      </c>
      <c r="X89" s="24">
        <f>BRPL_EOD!X89-BRPL_ISGS_exbus!X89</f>
        <v>1.0367475554815542E-3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-3.7190095554251457E-6</v>
      </c>
      <c r="L90" s="24">
        <f>BRPL_EOD!L90-BRPL_ISGS_exbus!L90</f>
        <v>5.5512460486895066E-4</v>
      </c>
      <c r="M90" s="24">
        <f>BRPL_EOD!M90-BRPL_ISGS_exbus!M90</f>
        <v>2.6998555887445264E-3</v>
      </c>
      <c r="N90" s="24">
        <f>BRPL_EOD!N90-BRPL_ISGS_exbus!N90</f>
        <v>-4.8851972698571444E-3</v>
      </c>
      <c r="O90" s="24">
        <f>BRPL_EOD!O90-BRPL_ISGS_exbus!O90</f>
        <v>-2.2128650705610653E-4</v>
      </c>
      <c r="P90" s="24">
        <f>BRPL_EOD!P90-BRPL_ISGS_exbus!P90</f>
        <v>1.5853350817707224E-4</v>
      </c>
      <c r="Q90" s="24">
        <f>BRPL_EOD!Q90-BRPL_ISGS_exbus!Q90</f>
        <v>-2.5550777676031089E-4</v>
      </c>
      <c r="R90" s="24">
        <f>BRPL_EOD!R90-BRPL_ISGS_exbus!R90</f>
        <v>4.4993777368063093E-3</v>
      </c>
      <c r="S90" s="24">
        <f>BRPL_EOD!S90-BRPL_ISGS_exbus!S90</f>
        <v>4.7384619992509869E-3</v>
      </c>
      <c r="T90" s="24">
        <f>BRPL_EOD!T90-BRPL_ISGS_exbus!T90</f>
        <v>-2.35395973154362E-3</v>
      </c>
      <c r="U90" s="24">
        <f>BRPL_EOD!U90-BRPL_ISGS_exbus!U90</f>
        <v>1.853970306633812E-3</v>
      </c>
      <c r="V90" s="24">
        <f>BRPL_EOD!V90-BRPL_ISGS_exbus!V90</f>
        <v>-1.2306620209070473E-3</v>
      </c>
      <c r="W90" s="24">
        <f>BRPL_EOD!W90-BRPL_ISGS_exbus!W90</f>
        <v>2.8224484963601526E-4</v>
      </c>
      <c r="X90" s="24">
        <f>BRPL_EOD!X90-BRPL_ISGS_exbus!X90</f>
        <v>1.0367475554815542E-3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-3.7190095554251457E-6</v>
      </c>
      <c r="L91" s="24">
        <f>BRPL_EOD!L91-BRPL_ISGS_exbus!L91</f>
        <v>5.5512460486895066E-4</v>
      </c>
      <c r="M91" s="24">
        <f>BRPL_EOD!M91-BRPL_ISGS_exbus!M91</f>
        <v>2.6998555887445264E-3</v>
      </c>
      <c r="N91" s="24">
        <f>BRPL_EOD!N91-BRPL_ISGS_exbus!N91</f>
        <v>-4.8851972698571444E-3</v>
      </c>
      <c r="O91" s="24">
        <f>BRPL_EOD!O91-BRPL_ISGS_exbus!O91</f>
        <v>-2.2128650705610653E-4</v>
      </c>
      <c r="P91" s="24">
        <f>BRPL_EOD!P91-BRPL_ISGS_exbus!P91</f>
        <v>1.5853350817707224E-4</v>
      </c>
      <c r="Q91" s="24">
        <f>BRPL_EOD!Q91-BRPL_ISGS_exbus!Q91</f>
        <v>-2.5550777676031089E-4</v>
      </c>
      <c r="R91" s="24">
        <f>BRPL_EOD!R91-BRPL_ISGS_exbus!R91</f>
        <v>4.4993777368063093E-3</v>
      </c>
      <c r="S91" s="24">
        <f>BRPL_EOD!S91-BRPL_ISGS_exbus!S91</f>
        <v>4.7384619992509869E-3</v>
      </c>
      <c r="T91" s="24">
        <f>BRPL_EOD!T91-BRPL_ISGS_exbus!T91</f>
        <v>-2.35395973154362E-3</v>
      </c>
      <c r="U91" s="24">
        <f>BRPL_EOD!U91-BRPL_ISGS_exbus!U91</f>
        <v>1.853970306633812E-3</v>
      </c>
      <c r="V91" s="24">
        <f>BRPL_EOD!V91-BRPL_ISGS_exbus!V91</f>
        <v>-1.2306620209070473E-3</v>
      </c>
      <c r="W91" s="24">
        <f>BRPL_EOD!W91-BRPL_ISGS_exbus!W91</f>
        <v>2.8224484963601526E-4</v>
      </c>
      <c r="X91" s="24">
        <f>BRPL_EOD!X91-BRPL_ISGS_exbus!X91</f>
        <v>1.0367475554815542E-3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1.594454358269104E-4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-3.7190095554251457E-6</v>
      </c>
      <c r="L92" s="24">
        <f>BRPL_EOD!L92-BRPL_ISGS_exbus!L92</f>
        <v>5.5512460486895066E-4</v>
      </c>
      <c r="M92" s="24">
        <f>BRPL_EOD!M92-BRPL_ISGS_exbus!M92</f>
        <v>2.6998555887445264E-3</v>
      </c>
      <c r="N92" s="24">
        <f>BRPL_EOD!N92-BRPL_ISGS_exbus!N92</f>
        <v>-4.8851972698571444E-3</v>
      </c>
      <c r="O92" s="24">
        <f>BRPL_EOD!O92-BRPL_ISGS_exbus!O92</f>
        <v>-2.2128650705610653E-4</v>
      </c>
      <c r="P92" s="24">
        <f>BRPL_EOD!P92-BRPL_ISGS_exbus!P92</f>
        <v>1.5853350817707224E-4</v>
      </c>
      <c r="Q92" s="24">
        <f>BRPL_EOD!Q92-BRPL_ISGS_exbus!Q92</f>
        <v>-2.5550777676031089E-4</v>
      </c>
      <c r="R92" s="24">
        <f>BRPL_EOD!R92-BRPL_ISGS_exbus!R92</f>
        <v>4.4993777368063093E-3</v>
      </c>
      <c r="S92" s="24">
        <f>BRPL_EOD!S92-BRPL_ISGS_exbus!S92</f>
        <v>4.7384619992509869E-3</v>
      </c>
      <c r="T92" s="24">
        <f>BRPL_EOD!T92-BRPL_ISGS_exbus!T92</f>
        <v>-2.35395973154362E-3</v>
      </c>
      <c r="U92" s="24">
        <f>BRPL_EOD!U92-BRPL_ISGS_exbus!U92</f>
        <v>1.853970306633812E-3</v>
      </c>
      <c r="V92" s="24">
        <f>BRPL_EOD!V92-BRPL_ISGS_exbus!V92</f>
        <v>-1.2306620209070473E-3</v>
      </c>
      <c r="W92" s="24">
        <f>BRPL_EOD!W92-BRPL_ISGS_exbus!W92</f>
        <v>2.8224484963601526E-4</v>
      </c>
      <c r="X92" s="24">
        <f>BRPL_EOD!X92-BRPL_ISGS_exbus!X92</f>
        <v>1.0367475554815542E-3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1.3062976313449326E-4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-3.7190095554251457E-6</v>
      </c>
      <c r="L93" s="24">
        <f>BRPL_EOD!L93-BRPL_ISGS_exbus!L93</f>
        <v>5.5512460486895066E-4</v>
      </c>
      <c r="M93" s="24">
        <f>BRPL_EOD!M93-BRPL_ISGS_exbus!M93</f>
        <v>2.6998555887445264E-3</v>
      </c>
      <c r="N93" s="24">
        <f>BRPL_EOD!N93-BRPL_ISGS_exbus!N93</f>
        <v>-4.8851972698571444E-3</v>
      </c>
      <c r="O93" s="24">
        <f>BRPL_EOD!O93-BRPL_ISGS_exbus!O93</f>
        <v>-2.2128650705610653E-4</v>
      </c>
      <c r="P93" s="24">
        <f>BRPL_EOD!P93-BRPL_ISGS_exbus!P93</f>
        <v>1.5853350817707224E-4</v>
      </c>
      <c r="Q93" s="24">
        <f>BRPL_EOD!Q93-BRPL_ISGS_exbus!Q93</f>
        <v>-2.5550777676031089E-4</v>
      </c>
      <c r="R93" s="24">
        <f>BRPL_EOD!R93-BRPL_ISGS_exbus!R93</f>
        <v>4.4993777368063093E-3</v>
      </c>
      <c r="S93" s="24">
        <f>BRPL_EOD!S93-BRPL_ISGS_exbus!S93</f>
        <v>4.7384619992509869E-3</v>
      </c>
      <c r="T93" s="24">
        <f>BRPL_EOD!T93-BRPL_ISGS_exbus!T93</f>
        <v>-2.35395973154362E-3</v>
      </c>
      <c r="U93" s="24">
        <f>BRPL_EOD!U93-BRPL_ISGS_exbus!U93</f>
        <v>1.853970306633812E-3</v>
      </c>
      <c r="V93" s="24">
        <f>BRPL_EOD!V93-BRPL_ISGS_exbus!V93</f>
        <v>-1.2306620209070473E-3</v>
      </c>
      <c r="W93" s="24">
        <f>BRPL_EOD!W93-BRPL_ISGS_exbus!W93</f>
        <v>2.8224484963601526E-4</v>
      </c>
      <c r="X93" s="24">
        <f>BRPL_EOD!X93-BRPL_ISGS_exbus!X93</f>
        <v>1.0367475554815542E-3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1.3062976313449326E-4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-3.7190095554251457E-6</v>
      </c>
      <c r="L94" s="24">
        <f>BRPL_EOD!L94-BRPL_ISGS_exbus!L94</f>
        <v>5.5512460486895066E-4</v>
      </c>
      <c r="M94" s="24">
        <f>BRPL_EOD!M94-BRPL_ISGS_exbus!M94</f>
        <v>2.6998555887445264E-3</v>
      </c>
      <c r="N94" s="24">
        <f>BRPL_EOD!N94-BRPL_ISGS_exbus!N94</f>
        <v>-4.8851972698571444E-3</v>
      </c>
      <c r="O94" s="24">
        <f>BRPL_EOD!O94-BRPL_ISGS_exbus!O94</f>
        <v>-2.2128650705610653E-4</v>
      </c>
      <c r="P94" s="24">
        <f>BRPL_EOD!P94-BRPL_ISGS_exbus!P94</f>
        <v>1.5853350817707224E-4</v>
      </c>
      <c r="Q94" s="24">
        <f>BRPL_EOD!Q94-BRPL_ISGS_exbus!Q94</f>
        <v>-2.5550777676031089E-4</v>
      </c>
      <c r="R94" s="24">
        <f>BRPL_EOD!R94-BRPL_ISGS_exbus!R94</f>
        <v>4.4993777368063093E-3</v>
      </c>
      <c r="S94" s="24">
        <f>BRPL_EOD!S94-BRPL_ISGS_exbus!S94</f>
        <v>4.7384619992509869E-3</v>
      </c>
      <c r="T94" s="24">
        <f>BRPL_EOD!T94-BRPL_ISGS_exbus!T94</f>
        <v>-2.35395973154362E-3</v>
      </c>
      <c r="U94" s="24">
        <f>BRPL_EOD!U94-BRPL_ISGS_exbus!U94</f>
        <v>1.853970306633812E-3</v>
      </c>
      <c r="V94" s="24">
        <f>BRPL_EOD!V94-BRPL_ISGS_exbus!V94</f>
        <v>-1.2306620209070473E-3</v>
      </c>
      <c r="W94" s="24">
        <f>BRPL_EOD!W94-BRPL_ISGS_exbus!W94</f>
        <v>2.8224484963601526E-4</v>
      </c>
      <c r="X94" s="24">
        <f>BRPL_EOD!X94-BRPL_ISGS_exbus!X94</f>
        <v>1.0367475554815542E-3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6.9225061324829085E-4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1.3062976313449326E-4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-3.7190095554251457E-6</v>
      </c>
      <c r="L95" s="24">
        <f>BRPL_EOD!L95-BRPL_ISGS_exbus!L95</f>
        <v>5.5512460486895066E-4</v>
      </c>
      <c r="M95" s="24">
        <f>BRPL_EOD!M95-BRPL_ISGS_exbus!M95</f>
        <v>2.6998555887445264E-3</v>
      </c>
      <c r="N95" s="24">
        <f>BRPL_EOD!N95-BRPL_ISGS_exbus!N95</f>
        <v>-4.8851972698571444E-3</v>
      </c>
      <c r="O95" s="24">
        <f>BRPL_EOD!O95-BRPL_ISGS_exbus!O95</f>
        <v>-2.2128650705610653E-4</v>
      </c>
      <c r="P95" s="24">
        <f>BRPL_EOD!P95-BRPL_ISGS_exbus!P95</f>
        <v>1.5853350817707224E-4</v>
      </c>
      <c r="Q95" s="24">
        <f>BRPL_EOD!Q95-BRPL_ISGS_exbus!Q95</f>
        <v>-2.5550777676031089E-4</v>
      </c>
      <c r="R95" s="24">
        <f>BRPL_EOD!R95-BRPL_ISGS_exbus!R95</f>
        <v>4.4993777368063093E-3</v>
      </c>
      <c r="S95" s="24">
        <f>BRPL_EOD!S95-BRPL_ISGS_exbus!S95</f>
        <v>4.7384619992509869E-3</v>
      </c>
      <c r="T95" s="24">
        <f>BRPL_EOD!T95-BRPL_ISGS_exbus!T95</f>
        <v>-2.35395973154362E-3</v>
      </c>
      <c r="U95" s="24">
        <f>BRPL_EOD!U95-BRPL_ISGS_exbus!U95</f>
        <v>1.853970306633812E-3</v>
      </c>
      <c r="V95" s="24">
        <f>BRPL_EOD!V95-BRPL_ISGS_exbus!V95</f>
        <v>-1.2306620209070473E-3</v>
      </c>
      <c r="W95" s="24">
        <f>BRPL_EOD!W95-BRPL_ISGS_exbus!W95</f>
        <v>2.8224484963601526E-4</v>
      </c>
      <c r="X95" s="24">
        <f>BRPL_EOD!X95-BRPL_ISGS_exbus!X95</f>
        <v>1.0367475554815542E-3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6.9225061324829085E-4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1.3062976313449326E-4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-3.7190095554251457E-6</v>
      </c>
      <c r="L96" s="24">
        <f>BRPL_EOD!L96-BRPL_ISGS_exbus!L96</f>
        <v>5.5512460486895066E-4</v>
      </c>
      <c r="M96" s="24">
        <f>BRPL_EOD!M96-BRPL_ISGS_exbus!M96</f>
        <v>2.6998555887445264E-3</v>
      </c>
      <c r="N96" s="24">
        <f>BRPL_EOD!N96-BRPL_ISGS_exbus!N96</f>
        <v>-4.8851972698571444E-3</v>
      </c>
      <c r="O96" s="24">
        <f>BRPL_EOD!O96-BRPL_ISGS_exbus!O96</f>
        <v>-2.2128650705610653E-4</v>
      </c>
      <c r="P96" s="24">
        <f>BRPL_EOD!P96-BRPL_ISGS_exbus!P96</f>
        <v>1.5853350817707224E-4</v>
      </c>
      <c r="Q96" s="24">
        <f>BRPL_EOD!Q96-BRPL_ISGS_exbus!Q96</f>
        <v>-2.5550777676031089E-4</v>
      </c>
      <c r="R96" s="24">
        <f>BRPL_EOD!R96-BRPL_ISGS_exbus!R96</f>
        <v>4.4993777368063093E-3</v>
      </c>
      <c r="S96" s="24">
        <f>BRPL_EOD!S96-BRPL_ISGS_exbus!S96</f>
        <v>4.7384619992509869E-3</v>
      </c>
      <c r="T96" s="24">
        <f>BRPL_EOD!T96-BRPL_ISGS_exbus!T96</f>
        <v>-2.35395973154362E-3</v>
      </c>
      <c r="U96" s="24">
        <f>BRPL_EOD!U96-BRPL_ISGS_exbus!U96</f>
        <v>1.853970306633812E-3</v>
      </c>
      <c r="V96" s="24">
        <f>BRPL_EOD!V96-BRPL_ISGS_exbus!V96</f>
        <v>-1.2306620209070473E-3</v>
      </c>
      <c r="W96" s="24">
        <f>BRPL_EOD!W96-BRPL_ISGS_exbus!W96</f>
        <v>2.8224484963601526E-4</v>
      </c>
      <c r="X96" s="24">
        <f>BRPL_EOD!X96-BRPL_ISGS_exbus!X96</f>
        <v>1.0367475554815542E-3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6.9225061324829085E-4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1.1618181818562334E-4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-3.7190095554251457E-6</v>
      </c>
      <c r="L97" s="24">
        <f>BRPL_EOD!L97-BRPL_ISGS_exbus!L97</f>
        <v>5.5512460486895066E-4</v>
      </c>
      <c r="M97" s="24">
        <f>BRPL_EOD!M97-BRPL_ISGS_exbus!M97</f>
        <v>2.6998555887445264E-3</v>
      </c>
      <c r="N97" s="24">
        <f>BRPL_EOD!N97-BRPL_ISGS_exbus!N97</f>
        <v>-4.8851972698571444E-3</v>
      </c>
      <c r="O97" s="24">
        <f>BRPL_EOD!O97-BRPL_ISGS_exbus!O97</f>
        <v>-2.2128650705610653E-4</v>
      </c>
      <c r="P97" s="24">
        <f>BRPL_EOD!P97-BRPL_ISGS_exbus!P97</f>
        <v>1.5853350817707224E-4</v>
      </c>
      <c r="Q97" s="24">
        <f>BRPL_EOD!Q97-BRPL_ISGS_exbus!Q97</f>
        <v>-2.5550777676031089E-4</v>
      </c>
      <c r="R97" s="24">
        <f>BRPL_EOD!R97-BRPL_ISGS_exbus!R97</f>
        <v>4.4993777368063093E-3</v>
      </c>
      <c r="S97" s="24">
        <f>BRPL_EOD!S97-BRPL_ISGS_exbus!S97</f>
        <v>4.7384619992509869E-3</v>
      </c>
      <c r="T97" s="24">
        <f>BRPL_EOD!T97-BRPL_ISGS_exbus!T97</f>
        <v>-2.35395973154362E-3</v>
      </c>
      <c r="U97" s="24">
        <f>BRPL_EOD!U97-BRPL_ISGS_exbus!U97</f>
        <v>1.853970306633812E-3</v>
      </c>
      <c r="V97" s="24">
        <f>BRPL_EOD!V97-BRPL_ISGS_exbus!V97</f>
        <v>-1.2306620209070473E-3</v>
      </c>
      <c r="W97" s="24">
        <f>BRPL_EOD!W97-BRPL_ISGS_exbus!W97</f>
        <v>2.8224484963601526E-4</v>
      </c>
      <c r="X97" s="24">
        <f>BRPL_EOD!X97-BRPL_ISGS_exbus!X97</f>
        <v>1.0367475554815542E-3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6.9225061324829085E-4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1.1618181818562334E-4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-3.7190095554251457E-6</v>
      </c>
      <c r="L98" s="24">
        <f>BRPL_EOD!L98-BRPL_ISGS_exbus!L98</f>
        <v>5.5512460486895066E-4</v>
      </c>
      <c r="M98" s="24">
        <f>BRPL_EOD!M98-BRPL_ISGS_exbus!M98</f>
        <v>2.6998555887445264E-3</v>
      </c>
      <c r="N98" s="24">
        <f>BRPL_EOD!N98-BRPL_ISGS_exbus!N98</f>
        <v>-4.8851972698571444E-3</v>
      </c>
      <c r="O98" s="24">
        <f>BRPL_EOD!O98-BRPL_ISGS_exbus!O98</f>
        <v>-2.2128650705610653E-4</v>
      </c>
      <c r="P98" s="24">
        <f>BRPL_EOD!P98-BRPL_ISGS_exbus!P98</f>
        <v>1.5853350817707224E-4</v>
      </c>
      <c r="Q98" s="24">
        <f>BRPL_EOD!Q98-BRPL_ISGS_exbus!Q98</f>
        <v>-2.5550777676031089E-4</v>
      </c>
      <c r="R98" s="24">
        <f>BRPL_EOD!R98-BRPL_ISGS_exbus!R98</f>
        <v>4.4993777368063093E-3</v>
      </c>
      <c r="S98" s="24">
        <f>BRPL_EOD!S98-BRPL_ISGS_exbus!S98</f>
        <v>4.7384619992509869E-3</v>
      </c>
      <c r="T98" s="24">
        <f>BRPL_EOD!T98-BRPL_ISGS_exbus!T98</f>
        <v>-2.35395973154362E-3</v>
      </c>
      <c r="U98" s="24">
        <f>BRPL_EOD!U98-BRPL_ISGS_exbus!U98</f>
        <v>1.853970306633812E-3</v>
      </c>
      <c r="V98" s="24">
        <f>BRPL_EOD!V98-BRPL_ISGS_exbus!V98</f>
        <v>-1.2306620209070473E-3</v>
      </c>
      <c r="W98" s="24">
        <f>BRPL_EOD!W98-BRPL_ISGS_exbus!W98</f>
        <v>2.8224484963601526E-4</v>
      </c>
      <c r="X98" s="24">
        <f>BRPL_EOD!X98-BRPL_ISGS_exbus!X98</f>
        <v>1.0367475554815542E-3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7.3043285891971621E-7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-4.3228446372500784E-7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5.6994642366747783E-7</v>
      </c>
      <c r="K99" s="24">
        <f>BRPL_EOD!K99-BRPL_ISGS_exbus!K99</f>
        <v>-5.547446498432862E-5</v>
      </c>
      <c r="L99" s="24">
        <f>BRPL_EOD!L99-BRPL_ISGS_exbus!L99</f>
        <v>5.2785258080056963E-6</v>
      </c>
      <c r="M99" s="24">
        <f>BRPL_EOD!M99-BRPL_ISGS_exbus!M99</f>
        <v>6.4796534128497285E-5</v>
      </c>
      <c r="N99" s="24">
        <f>BRPL_EOD!N99-BRPL_ISGS_exbus!N99</f>
        <v>-1.1724473447838335E-4</v>
      </c>
      <c r="O99" s="24">
        <f>BRPL_EOD!O99-BRPL_ISGS_exbus!O99</f>
        <v>-5.3108761723930087E-6</v>
      </c>
      <c r="P99" s="24">
        <f>BRPL_EOD!P99-BRPL_ISGS_exbus!P99</f>
        <v>-3.4147625614044941E-5</v>
      </c>
      <c r="Q99" s="24">
        <f>BRPL_EOD!Q99-BRPL_ISGS_exbus!Q99</f>
        <v>2.8421515140264475E-6</v>
      </c>
      <c r="R99" s="24">
        <f>BRPL_EOD!R99-BRPL_ISGS_exbus!R99</f>
        <v>1.2706280556568084E-4</v>
      </c>
      <c r="S99" s="24">
        <f>BRPL_EOD!S99-BRPL_ISGS_exbus!S99</f>
        <v>7.64305973614543E-5</v>
      </c>
      <c r="T99" s="24">
        <f>BRPL_EOD!T99-BRPL_ISGS_exbus!T99</f>
        <v>-4.8334601298140323E-5</v>
      </c>
      <c r="U99" s="24">
        <f>BRPL_EOD!U99-BRPL_ISGS_exbus!U99</f>
        <v>3.6540189072731266E-5</v>
      </c>
      <c r="V99" s="24">
        <f>BRPL_EOD!V99-BRPL_ISGS_exbus!V99</f>
        <v>-2.5657226069175643E-5</v>
      </c>
      <c r="W99" s="24">
        <f>BRPL_EOD!W99-BRPL_ISGS_exbus!W99</f>
        <v>9.385156932550931E-6</v>
      </c>
      <c r="X99" s="24">
        <f>BRPL_EOD!X99-BRPL_ISGS_exbus!X99</f>
        <v>3.4994383744768598E-5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580.04</v>
      </c>
      <c r="C3" s="196">
        <f>PPCL_NG!P3+PPCL_Spot!P3+GT_NG!P3+GT_Spot!P3+Bawana_NG!P3+Bawana_RLNG!P3+Bawana_Spot!P3</f>
        <v>580.04405960614292</v>
      </c>
      <c r="D3" s="197">
        <f t="shared" ref="D3:D66" si="0">B3-C3</f>
        <v>-4.0596061429596375E-3</v>
      </c>
      <c r="E3" s="196">
        <f>PPCL_NG!J3+PPCL_Spot!J3+GT_NG!J3+GT_Spot!J3+Bawana_NG!J3+Bawana_RLNG!J3+Bawana_Spot!J3</f>
        <v>180.97</v>
      </c>
      <c r="F3" s="196">
        <f>PPCL_NG!Q3+PPCL_Spot!Q3+GT_NG!Q3+GT_Spot!Q3+Bawana_NG!Q3+Bawana_RLNG!Q3+Bawana_Spot!Q3</f>
        <v>180.97230185191265</v>
      </c>
      <c r="G3" s="197">
        <f t="shared" ref="G3:G66" si="1">E3-F3</f>
        <v>-2.3018519126480896E-3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</v>
      </c>
      <c r="L3" s="196">
        <f>PPCL_NG!S3+PPCL_Spot!S3+GT_NG!S3+GT_Spot!S3+Bawana_NG!S3+Bawana_RLNG!S3+Bawana_Spot!S3</f>
        <v>112.30017158024279</v>
      </c>
      <c r="M3" s="197">
        <f t="shared" ref="M3:M66" si="3">K3-L3</f>
        <v>-1.715802427924018E-4</v>
      </c>
      <c r="N3" s="196">
        <f>PPCL_NG!M3+PPCL_Spot!M3+GT_NG!M3+GT_Spot!M3+Bawana_NG!M3+Bawana_RLNG!M3+Bawana_Spot!M3</f>
        <v>243.79000000000002</v>
      </c>
      <c r="O3" s="196">
        <f>PPCL_NG!T3+PPCL_Spot!T3+GT_NG!T3+GT_Spot!T3+Bawana_NG!T3+Bawana_RLNG!T3+Bawana_Spot!T3</f>
        <v>243.79369507779086</v>
      </c>
      <c r="P3" s="197">
        <f t="shared" ref="P3:P66" si="4">N3-O3</f>
        <v>-3.6950777908373311E-3</v>
      </c>
      <c r="Q3" s="197">
        <f>D3+G3+J3+M3+P3</f>
        <v>-1.0000000000022879E-2</v>
      </c>
    </row>
    <row r="4" spans="1:17">
      <c r="A4" s="33" t="s">
        <v>46</v>
      </c>
      <c r="B4" s="196">
        <f>PPCL_NG!I4+PPCL_Spot!I4+GT_NG!I4+GT_Spot!I4+Bawana_NG!I4+Bawana_RLNG!I4+Bawana_Spot!I4</f>
        <v>546.48</v>
      </c>
      <c r="C4" s="196">
        <f>PPCL_NG!P4+PPCL_Spot!P4+GT_NG!P4+GT_Spot!P4+Bawana_NG!P4+Bawana_RLNG!P4+Bawana_Spot!P4</f>
        <v>546.48405960614298</v>
      </c>
      <c r="D4" s="197">
        <f t="shared" si="0"/>
        <v>-4.0596061429596375E-3</v>
      </c>
      <c r="E4" s="196">
        <f>PPCL_NG!J4+PPCL_Spot!J4+GT_NG!J4+GT_Spot!J4+Bawana_NG!J4+Bawana_RLNG!J4+Bawana_Spot!J4</f>
        <v>194.1</v>
      </c>
      <c r="F4" s="196">
        <f>PPCL_NG!Q4+PPCL_Spot!Q4+GT_NG!Q4+GT_Spot!Q4+Bawana_NG!Q4+Bawana_RLNG!Q4+Bawana_Spot!Q4</f>
        <v>194.10230185191264</v>
      </c>
      <c r="G4" s="197">
        <f t="shared" si="1"/>
        <v>-2.3018519126480896E-3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112.3</v>
      </c>
      <c r="L4" s="196">
        <f>PPCL_NG!S4+PPCL_Spot!S4+GT_NG!S4+GT_Spot!S4+Bawana_NG!S4+Bawana_RLNG!S4+Bawana_Spot!S4</f>
        <v>112.30017158024279</v>
      </c>
      <c r="M4" s="197">
        <f t="shared" si="3"/>
        <v>-1.715802427924018E-4</v>
      </c>
      <c r="N4" s="196">
        <f>PPCL_NG!M4+PPCL_Spot!M4+GT_NG!M4+GT_Spot!M4+Bawana_NG!M4+Bawana_RLNG!M4+Bawana_Spot!M4</f>
        <v>264.22000000000003</v>
      </c>
      <c r="O4" s="196">
        <f>PPCL_NG!T4+PPCL_Spot!T4+GT_NG!T4+GT_Spot!T4+Bawana_NG!T4+Bawana_RLNG!T4+Bawana_Spot!T4</f>
        <v>264.22369507779086</v>
      </c>
      <c r="P4" s="197">
        <f t="shared" si="4"/>
        <v>-3.6950777908373311E-3</v>
      </c>
      <c r="Q4" s="197">
        <f t="shared" ref="Q4:Q67" si="5">D4+G4+J4+M4+P4</f>
        <v>-1.0000000000022879E-2</v>
      </c>
    </row>
    <row r="5" spans="1:17">
      <c r="A5" s="33" t="s">
        <v>47</v>
      </c>
      <c r="B5" s="196">
        <f>PPCL_NG!I5+PPCL_Spot!I5+GT_NG!I5+GT_Spot!I5+Bawana_NG!I5+Bawana_RLNG!I5+Bawana_Spot!I5</f>
        <v>557.91000000000008</v>
      </c>
      <c r="C5" s="196">
        <f>PPCL_NG!P5+PPCL_Spot!P5+GT_NG!P5+GT_Spot!P5+Bawana_NG!P5+Bawana_RLNG!P5+Bawana_Spot!P5</f>
        <v>557.91405960614293</v>
      </c>
      <c r="D5" s="197">
        <f t="shared" si="0"/>
        <v>-4.0596061428459507E-3</v>
      </c>
      <c r="E5" s="196">
        <f>PPCL_NG!J5+PPCL_Spot!J5+GT_NG!J5+GT_Spot!J5+Bawana_NG!J5+Bawana_RLNG!J5+Bawana_Spot!J5</f>
        <v>181.20999999999998</v>
      </c>
      <c r="F5" s="196">
        <f>PPCL_NG!Q5+PPCL_Spot!Q5+GT_NG!Q5+GT_Spot!Q5+Bawana_NG!Q5+Bawana_RLNG!Q5+Bawana_Spot!Q5</f>
        <v>181.21230185191263</v>
      </c>
      <c r="G5" s="197">
        <f t="shared" si="1"/>
        <v>-2.3018519126480896E-3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112.3</v>
      </c>
      <c r="L5" s="196">
        <f>PPCL_NG!S5+PPCL_Spot!S5+GT_NG!S5+GT_Spot!S5+Bawana_NG!S5+Bawana_RLNG!S5+Bawana_Spot!S5</f>
        <v>112.30017158024279</v>
      </c>
      <c r="M5" s="197">
        <f t="shared" si="3"/>
        <v>-1.715802427924018E-4</v>
      </c>
      <c r="N5" s="196">
        <f>PPCL_NG!M5+PPCL_Spot!M5+GT_NG!M5+GT_Spot!M5+Bawana_NG!M5+Bawana_RLNG!M5+Bawana_Spot!M5</f>
        <v>265.68</v>
      </c>
      <c r="O5" s="196">
        <f>PPCL_NG!T5+PPCL_Spot!T5+GT_NG!T5+GT_Spot!T5+Bawana_NG!T5+Bawana_RLNG!T5+Bawana_Spot!T5</f>
        <v>265.68369507779084</v>
      </c>
      <c r="P5" s="197">
        <f t="shared" si="4"/>
        <v>-3.6950777908373311E-3</v>
      </c>
      <c r="Q5" s="197">
        <f t="shared" si="5"/>
        <v>-9.9999999999091926E-3</v>
      </c>
    </row>
    <row r="6" spans="1:17">
      <c r="A6" s="33" t="s">
        <v>48</v>
      </c>
      <c r="B6" s="196">
        <f>PPCL_NG!I6+PPCL_Spot!I6+GT_NG!I6+GT_Spot!I6+Bawana_NG!I6+Bawana_RLNG!I6+Bawana_Spot!I6</f>
        <v>554.61</v>
      </c>
      <c r="C6" s="196">
        <f>PPCL_NG!P6+PPCL_Spot!P6+GT_NG!P6+GT_Spot!P6+Bawana_NG!P6+Bawana_RLNG!P6+Bawana_Spot!P6</f>
        <v>554.61405960614297</v>
      </c>
      <c r="D6" s="197">
        <f t="shared" si="0"/>
        <v>-4.0596061429596375E-3</v>
      </c>
      <c r="E6" s="196">
        <f>PPCL_NG!J6+PPCL_Spot!J6+GT_NG!J6+GT_Spot!J6+Bawana_NG!J6+Bawana_RLNG!J6+Bawana_Spot!J6</f>
        <v>182.36</v>
      </c>
      <c r="F6" s="196">
        <f>PPCL_NG!Q6+PPCL_Spot!Q6+GT_NG!Q6+GT_Spot!Q6+Bawana_NG!Q6+Bawana_RLNG!Q6+Bawana_Spot!Q6</f>
        <v>182.36603565394483</v>
      </c>
      <c r="G6" s="197">
        <f t="shared" si="1"/>
        <v>-6.0356539448207513E-3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23.490240224544326</v>
      </c>
      <c r="J6" s="197">
        <f t="shared" si="2"/>
        <v>-2.4022454432781615E-4</v>
      </c>
      <c r="K6" s="196">
        <f>PPCL_NG!L6+PPCL_Spot!L6+GT_NG!L6+GT_Spot!L6+Bawana_NG!L6+Bawana_RLNG!L6+Bawana_Spot!L6</f>
        <v>112.3</v>
      </c>
      <c r="L6" s="196">
        <f>PPCL_NG!S6+PPCL_Spot!S6+GT_NG!S6+GT_Spot!S6+Bawana_NG!S6+Bawana_RLNG!S6+Bawana_Spot!S6</f>
        <v>112.30204906005726</v>
      </c>
      <c r="M6" s="197">
        <f t="shared" si="3"/>
        <v>-2.0490600572600215E-3</v>
      </c>
      <c r="N6" s="196">
        <f>PPCL_NG!M6+PPCL_Spot!M6+GT_NG!M6+GT_Spot!M6+Bawana_NG!M6+Bawana_RLNG!M6+Bawana_Spot!M6</f>
        <v>267.82000000000005</v>
      </c>
      <c r="O6" s="196">
        <f>PPCL_NG!T6+PPCL_Spot!T6+GT_NG!T6+GT_Spot!T6+Bawana_NG!T6+Bawana_RLNG!T6+Bawana_Spot!T6</f>
        <v>267.82761545531065</v>
      </c>
      <c r="P6" s="197">
        <f t="shared" si="4"/>
        <v>-7.6154553105993728E-3</v>
      </c>
      <c r="Q6" s="197">
        <f t="shared" si="5"/>
        <v>-1.9999999999967599E-2</v>
      </c>
    </row>
    <row r="7" spans="1:17">
      <c r="A7" s="33" t="s">
        <v>49</v>
      </c>
      <c r="B7" s="196">
        <f>PPCL_NG!I7+PPCL_Spot!I7+GT_NG!I7+GT_Spot!I7+Bawana_NG!I7+Bawana_RLNG!I7+Bawana_Spot!I7</f>
        <v>551.79</v>
      </c>
      <c r="C7" s="196">
        <f>PPCL_NG!P7+PPCL_Spot!P7+GT_NG!P7+GT_Spot!P7+Bawana_NG!P7+Bawana_RLNG!P7+Bawana_Spot!P7</f>
        <v>551.79405960614292</v>
      </c>
      <c r="D7" s="197">
        <f t="shared" si="0"/>
        <v>-4.0596061429596375E-3</v>
      </c>
      <c r="E7" s="196">
        <f>PPCL_NG!J7+PPCL_Spot!J7+GT_NG!J7+GT_Spot!J7+Bawana_NG!J7+Bawana_RLNG!J7+Bawana_Spot!J7</f>
        <v>183.35</v>
      </c>
      <c r="F7" s="196">
        <f>PPCL_NG!Q7+PPCL_Spot!Q7+GT_NG!Q7+GT_Spot!Q7+Bawana_NG!Q7+Bawana_RLNG!Q7+Bawana_Spot!Q7</f>
        <v>183.35230185191264</v>
      </c>
      <c r="G7" s="197">
        <f t="shared" si="1"/>
        <v>-2.3018519126480896E-3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112.3</v>
      </c>
      <c r="L7" s="196">
        <f>PPCL_NG!S7+PPCL_Spot!S7+GT_NG!S7+GT_Spot!S7+Bawana_NG!S7+Bawana_RLNG!S7+Bawana_Spot!S7</f>
        <v>112.30017158024279</v>
      </c>
      <c r="M7" s="197">
        <f t="shared" si="3"/>
        <v>-1.715802427924018E-4</v>
      </c>
      <c r="N7" s="196">
        <f>PPCL_NG!M7+PPCL_Spot!M7+GT_NG!M7+GT_Spot!M7+Bawana_NG!M7+Bawana_RLNG!M7+Bawana_Spot!M7</f>
        <v>269.66000000000003</v>
      </c>
      <c r="O7" s="196">
        <f>PPCL_NG!T7+PPCL_Spot!T7+GT_NG!T7+GT_Spot!T7+Bawana_NG!T7+Bawana_RLNG!T7+Bawana_Spot!T7</f>
        <v>269.66369507779086</v>
      </c>
      <c r="P7" s="197">
        <f t="shared" si="4"/>
        <v>-3.6950777908373311E-3</v>
      </c>
      <c r="Q7" s="197">
        <f t="shared" si="5"/>
        <v>-1.0000000000022879E-2</v>
      </c>
    </row>
    <row r="8" spans="1:17">
      <c r="A8" s="33" t="s">
        <v>50</v>
      </c>
      <c r="B8" s="196">
        <f>PPCL_NG!I8+PPCL_Spot!I8+GT_NG!I8+GT_Spot!I8+Bawana_NG!I8+Bawana_RLNG!I8+Bawana_Spot!I8</f>
        <v>549.70000000000005</v>
      </c>
      <c r="C8" s="196">
        <f>PPCL_NG!P8+PPCL_Spot!P8+GT_NG!P8+GT_Spot!P8+Bawana_NG!P8+Bawana_RLNG!P8+Bawana_Spot!P8</f>
        <v>549.70405960614289</v>
      </c>
      <c r="D8" s="197">
        <f t="shared" si="0"/>
        <v>-4.0596061428459507E-3</v>
      </c>
      <c r="E8" s="196">
        <f>PPCL_NG!J8+PPCL_Spot!J8+GT_NG!J8+GT_Spot!J8+Bawana_NG!J8+Bawana_RLNG!J8+Bawana_Spot!J8</f>
        <v>184.07999999999998</v>
      </c>
      <c r="F8" s="196">
        <f>PPCL_NG!Q8+PPCL_Spot!Q8+GT_NG!Q8+GT_Spot!Q8+Bawana_NG!Q8+Bawana_RLNG!Q8+Bawana_Spot!Q8</f>
        <v>184.08230185191263</v>
      </c>
      <c r="G8" s="197">
        <f t="shared" si="1"/>
        <v>-2.3018519126480896E-3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112.3</v>
      </c>
      <c r="L8" s="196">
        <f>PPCL_NG!S8+PPCL_Spot!S8+GT_NG!S8+GT_Spot!S8+Bawana_NG!S8+Bawana_RLNG!S8+Bawana_Spot!S8</f>
        <v>112.30017158024279</v>
      </c>
      <c r="M8" s="197">
        <f t="shared" si="3"/>
        <v>-1.715802427924018E-4</v>
      </c>
      <c r="N8" s="196">
        <f>PPCL_NG!M8+PPCL_Spot!M8+GT_NG!M8+GT_Spot!M8+Bawana_NG!M8+Bawana_RLNG!M8+Bawana_Spot!M8</f>
        <v>271.02</v>
      </c>
      <c r="O8" s="196">
        <f>PPCL_NG!T8+PPCL_Spot!T8+GT_NG!T8+GT_Spot!T8+Bawana_NG!T8+Bawana_RLNG!T8+Bawana_Spot!T8</f>
        <v>271.02369507779088</v>
      </c>
      <c r="P8" s="197">
        <f t="shared" si="4"/>
        <v>-3.6950777908941745E-3</v>
      </c>
      <c r="Q8" s="197">
        <f t="shared" si="5"/>
        <v>-9.9999999999660361E-3</v>
      </c>
    </row>
    <row r="9" spans="1:17">
      <c r="A9" s="33" t="s">
        <v>51</v>
      </c>
      <c r="B9" s="196">
        <f>PPCL_NG!I9+PPCL_Spot!I9+GT_NG!I9+GT_Spot!I9+Bawana_NG!I9+Bawana_RLNG!I9+Bawana_Spot!I9</f>
        <v>563.20000000000005</v>
      </c>
      <c r="C9" s="196">
        <f>PPCL_NG!P9+PPCL_Spot!P9+GT_NG!P9+GT_Spot!P9+Bawana_NG!P9+Bawana_RLNG!P9+Bawana_Spot!P9</f>
        <v>563.20405960614289</v>
      </c>
      <c r="D9" s="197">
        <f t="shared" si="0"/>
        <v>-4.0596061428459507E-3</v>
      </c>
      <c r="E9" s="196">
        <f>PPCL_NG!J9+PPCL_Spot!J9+GT_NG!J9+GT_Spot!J9+Bawana_NG!J9+Bawana_RLNG!J9+Bawana_Spot!J9</f>
        <v>166.48</v>
      </c>
      <c r="F9" s="196">
        <f>PPCL_NG!Q9+PPCL_Spot!Q9+GT_NG!Q9+GT_Spot!Q9+Bawana_NG!Q9+Bawana_RLNG!Q9+Bawana_Spot!Q9</f>
        <v>166.48618973226795</v>
      </c>
      <c r="G9" s="197">
        <f t="shared" si="1"/>
        <v>-6.1897322679556055E-3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23.490232511735723</v>
      </c>
      <c r="J9" s="197">
        <f t="shared" si="2"/>
        <v>-2.3251173572447215E-4</v>
      </c>
      <c r="K9" s="196">
        <f>PPCL_NG!L9+PPCL_Spot!L9+GT_NG!L9+GT_Spot!L9+Bawana_NG!L9+Bawana_RLNG!L9+Bawana_Spot!L9</f>
        <v>112.3</v>
      </c>
      <c r="L9" s="196">
        <f>PPCL_NG!S9+PPCL_Spot!S9+GT_NG!S9+GT_Spot!S9+Bawana_NG!S9+Bawana_RLNG!S9+Bawana_Spot!S9</f>
        <v>112.30201814101792</v>
      </c>
      <c r="M9" s="197">
        <f t="shared" si="3"/>
        <v>-2.0181410179276327E-3</v>
      </c>
      <c r="N9" s="196">
        <f>PPCL_NG!M9+PPCL_Spot!M9+GT_NG!M9+GT_Spot!M9+Bawana_NG!M9+Bawana_RLNG!M9+Bawana_Spot!M9</f>
        <v>275.11</v>
      </c>
      <c r="O9" s="196">
        <f>PPCL_NG!T9+PPCL_Spot!T9+GT_NG!T9+GT_Spot!T9+Bawana_NG!T9+Bawana_RLNG!T9+Bawana_Spot!T9</f>
        <v>275.11750000883546</v>
      </c>
      <c r="P9" s="197">
        <f t="shared" si="4"/>
        <v>-7.5000088354499894E-3</v>
      </c>
      <c r="Q9" s="197">
        <f t="shared" si="5"/>
        <v>-1.999999999990365E-2</v>
      </c>
    </row>
    <row r="10" spans="1:17">
      <c r="A10" s="33" t="s">
        <v>52</v>
      </c>
      <c r="B10" s="196">
        <f>PPCL_NG!I10+PPCL_Spot!I10+GT_NG!I10+GT_Spot!I10+Bawana_NG!I10+Bawana_RLNG!I10+Bawana_Spot!I10</f>
        <v>579.98</v>
      </c>
      <c r="C10" s="196">
        <f>PPCL_NG!P10+PPCL_Spot!P10+GT_NG!P10+GT_Spot!P10+Bawana_NG!P10+Bawana_RLNG!P10+Bawana_Spot!P10</f>
        <v>579.98405960614298</v>
      </c>
      <c r="D10" s="197">
        <f t="shared" si="0"/>
        <v>-4.0596061429596375E-3</v>
      </c>
      <c r="E10" s="196">
        <f>PPCL_NG!J10+PPCL_Spot!J10+GT_NG!J10+GT_Spot!J10+Bawana_NG!J10+Bawana_RLNG!J10+Bawana_Spot!J10</f>
        <v>161.75</v>
      </c>
      <c r="F10" s="196">
        <f>PPCL_NG!Q10+PPCL_Spot!Q10+GT_NG!Q10+GT_Spot!Q10+Bawana_NG!Q10+Bawana_RLNG!Q10+Bawana_Spot!Q10</f>
        <v>161.75230185191265</v>
      </c>
      <c r="G10" s="197">
        <f t="shared" si="1"/>
        <v>-2.3018519126480896E-3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112.3</v>
      </c>
      <c r="L10" s="196">
        <f>PPCL_NG!S10+PPCL_Spot!S10+GT_NG!S10+GT_Spot!S10+Bawana_NG!S10+Bawana_RLNG!S10+Bawana_Spot!S10</f>
        <v>112.30017158024279</v>
      </c>
      <c r="M10" s="197">
        <f t="shared" si="3"/>
        <v>-1.715802427924018E-4</v>
      </c>
      <c r="N10" s="196">
        <f>PPCL_NG!M10+PPCL_Spot!M10+GT_NG!M10+GT_Spot!M10+Bawana_NG!M10+Bawana_RLNG!M10+Bawana_Spot!M10</f>
        <v>263.07</v>
      </c>
      <c r="O10" s="196">
        <f>PPCL_NG!T10+PPCL_Spot!T10+GT_NG!T10+GT_Spot!T10+Bawana_NG!T10+Bawana_RLNG!T10+Bawana_Spot!T10</f>
        <v>263.07369507779083</v>
      </c>
      <c r="P10" s="197">
        <f t="shared" si="4"/>
        <v>-3.6950777908373311E-3</v>
      </c>
      <c r="Q10" s="197">
        <f t="shared" si="5"/>
        <v>-1.0000000000022879E-2</v>
      </c>
    </row>
    <row r="11" spans="1:17">
      <c r="A11" s="33" t="s">
        <v>53</v>
      </c>
      <c r="B11" s="196">
        <f>PPCL_NG!I11+PPCL_Spot!I11+GT_NG!I11+GT_Spot!I11+Bawana_NG!I11+Bawana_RLNG!I11+Bawana_Spot!I11</f>
        <v>581.63</v>
      </c>
      <c r="C11" s="196">
        <f>PPCL_NG!P11+PPCL_Spot!P11+GT_NG!P11+GT_Spot!P11+Bawana_NG!P11+Bawana_RLNG!P11+Bawana_Spot!P11</f>
        <v>581.63405960614296</v>
      </c>
      <c r="D11" s="197">
        <f t="shared" si="0"/>
        <v>-4.0596061429596375E-3</v>
      </c>
      <c r="E11" s="196">
        <f>PPCL_NG!J11+PPCL_Spot!J11+GT_NG!J11+GT_Spot!J11+Bawana_NG!J11+Bawana_RLNG!J11+Bawana_Spot!J11</f>
        <v>135.07</v>
      </c>
      <c r="F11" s="196">
        <f>PPCL_NG!Q11+PPCL_Spot!Q11+GT_NG!Q11+GT_Spot!Q11+Bawana_NG!Q11+Bawana_RLNG!Q11+Bawana_Spot!Q11</f>
        <v>135.07230185191264</v>
      </c>
      <c r="G11" s="197">
        <f t="shared" si="1"/>
        <v>-2.3018519126480896E-3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112.3</v>
      </c>
      <c r="L11" s="196">
        <f>PPCL_NG!S11+PPCL_Spot!S11+GT_NG!S11+GT_Spot!S11+Bawana_NG!S11+Bawana_RLNG!S11+Bawana_Spot!S11</f>
        <v>112.30017158024279</v>
      </c>
      <c r="M11" s="197">
        <f t="shared" si="3"/>
        <v>-1.715802427924018E-4</v>
      </c>
      <c r="N11" s="196">
        <f>PPCL_NG!M11+PPCL_Spot!M11+GT_NG!M11+GT_Spot!M11+Bawana_NG!M11+Bawana_RLNG!M11+Bawana_Spot!M11</f>
        <v>236.61</v>
      </c>
      <c r="O11" s="196">
        <f>PPCL_NG!T11+PPCL_Spot!T11+GT_NG!T11+GT_Spot!T11+Bawana_NG!T11+Bawana_RLNG!T11+Bawana_Spot!T11</f>
        <v>236.61369507779085</v>
      </c>
      <c r="P11" s="197">
        <f t="shared" si="4"/>
        <v>-3.6950777908373311E-3</v>
      </c>
      <c r="Q11" s="197">
        <f t="shared" si="5"/>
        <v>-1.0000000000022879E-2</v>
      </c>
    </row>
    <row r="12" spans="1:17">
      <c r="A12" s="33" t="s">
        <v>54</v>
      </c>
      <c r="B12" s="196">
        <f>PPCL_NG!I12+PPCL_Spot!I12+GT_NG!I12+GT_Spot!I12+Bawana_NG!I12+Bawana_RLNG!I12+Bawana_Spot!I12</f>
        <v>583.29999999999995</v>
      </c>
      <c r="C12" s="196">
        <f>PPCL_NG!P12+PPCL_Spot!P12+GT_NG!P12+GT_Spot!P12+Bawana_NG!P12+Bawana_RLNG!P12+Bawana_Spot!P12</f>
        <v>583.30405960614291</v>
      </c>
      <c r="D12" s="197">
        <f t="shared" si="0"/>
        <v>-4.0596061429596375E-3</v>
      </c>
      <c r="E12" s="196">
        <f>PPCL_NG!J12+PPCL_Spot!J12+GT_NG!J12+GT_Spot!J12+Bawana_NG!J12+Bawana_RLNG!J12+Bawana_Spot!J12</f>
        <v>135.07</v>
      </c>
      <c r="F12" s="196">
        <f>PPCL_NG!Q12+PPCL_Spot!Q12+GT_NG!Q12+GT_Spot!Q12+Bawana_NG!Q12+Bawana_RLNG!Q12+Bawana_Spot!Q12</f>
        <v>135.07230185191264</v>
      </c>
      <c r="G12" s="197">
        <f t="shared" si="1"/>
        <v>-2.3018519126480896E-3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112.3</v>
      </c>
      <c r="L12" s="196">
        <f>PPCL_NG!S12+PPCL_Spot!S12+GT_NG!S12+GT_Spot!S12+Bawana_NG!S12+Bawana_RLNG!S12+Bawana_Spot!S12</f>
        <v>112.30017158024279</v>
      </c>
      <c r="M12" s="197">
        <f t="shared" si="3"/>
        <v>-1.715802427924018E-4</v>
      </c>
      <c r="N12" s="196">
        <f>PPCL_NG!M12+PPCL_Spot!M12+GT_NG!M12+GT_Spot!M12+Bawana_NG!M12+Bawana_RLNG!M12+Bawana_Spot!M12</f>
        <v>236.61</v>
      </c>
      <c r="O12" s="196">
        <f>PPCL_NG!T12+PPCL_Spot!T12+GT_NG!T12+GT_Spot!T12+Bawana_NG!T12+Bawana_RLNG!T12+Bawana_Spot!T12</f>
        <v>236.61369507779085</v>
      </c>
      <c r="P12" s="197">
        <f t="shared" si="4"/>
        <v>-3.6950777908373311E-3</v>
      </c>
      <c r="Q12" s="197">
        <f t="shared" si="5"/>
        <v>-1.0000000000022879E-2</v>
      </c>
    </row>
    <row r="13" spans="1:17">
      <c r="A13" s="33" t="s">
        <v>55</v>
      </c>
      <c r="B13" s="196">
        <f>PPCL_NG!I13+PPCL_Spot!I13+GT_NG!I13+GT_Spot!I13+Bawana_NG!I13+Bawana_RLNG!I13+Bawana_Spot!I13</f>
        <v>606.21</v>
      </c>
      <c r="C13" s="196">
        <f>PPCL_NG!P13+PPCL_Spot!P13+GT_NG!P13+GT_Spot!P13+Bawana_NG!P13+Bawana_RLNG!P13+Bawana_Spot!P13</f>
        <v>606.20609546502089</v>
      </c>
      <c r="D13" s="197">
        <f t="shared" si="0"/>
        <v>3.9045349791422268E-3</v>
      </c>
      <c r="E13" s="196">
        <f>PPCL_NG!J13+PPCL_Spot!J13+GT_NG!J13+GT_Spot!J13+Bawana_NG!J13+Bawana_RLNG!J13+Bawana_Spot!J13</f>
        <v>134.85</v>
      </c>
      <c r="F13" s="196">
        <f>PPCL_NG!Q13+PPCL_Spot!Q13+GT_NG!Q13+GT_Spot!Q13+Bawana_NG!Q13+Bawana_RLNG!Q13+Bawana_Spot!Q13</f>
        <v>134.84775008788719</v>
      </c>
      <c r="G13" s="197">
        <f t="shared" si="1"/>
        <v>2.2499121128021216E-3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112.25</v>
      </c>
      <c r="L13" s="196">
        <f>PPCL_NG!S13+PPCL_Spot!S13+GT_NG!S13+GT_Spot!S13+Bawana_NG!S13+Bawana_RLNG!S13+Bawana_Spot!S13</f>
        <v>112.24910159759385</v>
      </c>
      <c r="M13" s="197">
        <f t="shared" si="3"/>
        <v>8.9840240615046696E-4</v>
      </c>
      <c r="N13" s="196">
        <f>PPCL_NG!M13+PPCL_Spot!M13+GT_NG!M13+GT_Spot!M13+Bawana_NG!M13+Bawana_RLNG!M13+Bawana_Spot!M13</f>
        <v>236.29</v>
      </c>
      <c r="O13" s="196">
        <f>PPCL_NG!T13+PPCL_Spot!T13+GT_NG!T13+GT_Spot!T13+Bawana_NG!T13+Bawana_RLNG!T13+Bawana_Spot!T13</f>
        <v>236.28728096558729</v>
      </c>
      <c r="P13" s="197">
        <f t="shared" si="4"/>
        <v>2.7190344127063781E-3</v>
      </c>
      <c r="Q13" s="197">
        <f t="shared" si="5"/>
        <v>1.0000000000015774E-2</v>
      </c>
    </row>
    <row r="14" spans="1:17">
      <c r="A14" s="33" t="s">
        <v>56</v>
      </c>
      <c r="B14" s="196">
        <f>PPCL_NG!I14+PPCL_Spot!I14+GT_NG!I14+GT_Spot!I14+Bawana_NG!I14+Bawana_RLNG!I14+Bawana_Spot!I14</f>
        <v>552.21</v>
      </c>
      <c r="C14" s="196">
        <f>PPCL_NG!P14+PPCL_Spot!P14+GT_NG!P14+GT_Spot!P14+Bawana_NG!P14+Bawana_RLNG!P14+Bawana_Spot!P14</f>
        <v>552.20609546502089</v>
      </c>
      <c r="D14" s="197">
        <f t="shared" si="0"/>
        <v>3.9045349791422268E-3</v>
      </c>
      <c r="E14" s="196">
        <f>PPCL_NG!J14+PPCL_Spot!J14+GT_NG!J14+GT_Spot!J14+Bawana_NG!J14+Bawana_RLNG!J14+Bawana_Spot!J14</f>
        <v>134.85</v>
      </c>
      <c r="F14" s="196">
        <f>PPCL_NG!Q14+PPCL_Spot!Q14+GT_NG!Q14+GT_Spot!Q14+Bawana_NG!Q14+Bawana_RLNG!Q14+Bawana_Spot!Q14</f>
        <v>134.84775008788719</v>
      </c>
      <c r="G14" s="197">
        <f t="shared" si="1"/>
        <v>2.2499121128021216E-3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112.25</v>
      </c>
      <c r="L14" s="196">
        <f>PPCL_NG!S14+PPCL_Spot!S14+GT_NG!S14+GT_Spot!S14+Bawana_NG!S14+Bawana_RLNG!S14+Bawana_Spot!S14</f>
        <v>112.24910159759385</v>
      </c>
      <c r="M14" s="197">
        <f t="shared" si="3"/>
        <v>8.9840240615046696E-4</v>
      </c>
      <c r="N14" s="196">
        <f>PPCL_NG!M14+PPCL_Spot!M14+GT_NG!M14+GT_Spot!M14+Bawana_NG!M14+Bawana_RLNG!M14+Bawana_Spot!M14</f>
        <v>236.29</v>
      </c>
      <c r="O14" s="196">
        <f>PPCL_NG!T14+PPCL_Spot!T14+GT_NG!T14+GT_Spot!T14+Bawana_NG!T14+Bawana_RLNG!T14+Bawana_Spot!T14</f>
        <v>236.28728096558729</v>
      </c>
      <c r="P14" s="197">
        <f t="shared" si="4"/>
        <v>2.7190344127063781E-3</v>
      </c>
      <c r="Q14" s="197">
        <f t="shared" si="5"/>
        <v>1.0000000000015774E-2</v>
      </c>
    </row>
    <row r="15" spans="1:17">
      <c r="A15" s="33" t="s">
        <v>57</v>
      </c>
      <c r="B15" s="196">
        <f>PPCL_NG!I15+PPCL_Spot!I15+GT_NG!I15+GT_Spot!I15+Bawana_NG!I15+Bawana_RLNG!I15+Bawana_Spot!I15</f>
        <v>549.42999999999995</v>
      </c>
      <c r="C15" s="196">
        <f>PPCL_NG!P15+PPCL_Spot!P15+GT_NG!P15+GT_Spot!P15+Bawana_NG!P15+Bawana_RLNG!P15+Bawana_Spot!P15</f>
        <v>549.42609546502081</v>
      </c>
      <c r="D15" s="197">
        <f t="shared" si="0"/>
        <v>3.9045349791422268E-3</v>
      </c>
      <c r="E15" s="196">
        <f>PPCL_NG!J15+PPCL_Spot!J15+GT_NG!J15+GT_Spot!J15+Bawana_NG!J15+Bawana_RLNG!J15+Bawana_Spot!J15</f>
        <v>134.85</v>
      </c>
      <c r="F15" s="196">
        <f>PPCL_NG!Q15+PPCL_Spot!Q15+GT_NG!Q15+GT_Spot!Q15+Bawana_NG!Q15+Bawana_RLNG!Q15+Bawana_Spot!Q15</f>
        <v>134.84775008788719</v>
      </c>
      <c r="G15" s="197">
        <f t="shared" si="1"/>
        <v>2.2499121128021216E-3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23.489771883910784</v>
      </c>
      <c r="J15" s="197">
        <f t="shared" si="2"/>
        <v>2.281160892145806E-4</v>
      </c>
      <c r="K15" s="196">
        <f>PPCL_NG!L15+PPCL_Spot!L15+GT_NG!L15+GT_Spot!L15+Bawana_NG!L15+Bawana_RLNG!L15+Bawana_Spot!L15</f>
        <v>112.25</v>
      </c>
      <c r="L15" s="196">
        <f>PPCL_NG!S15+PPCL_Spot!S15+GT_NG!S15+GT_Spot!S15+Bawana_NG!S15+Bawana_RLNG!S15+Bawana_Spot!S15</f>
        <v>112.24910159759385</v>
      </c>
      <c r="M15" s="197">
        <f t="shared" si="3"/>
        <v>8.9840240615046696E-4</v>
      </c>
      <c r="N15" s="196">
        <f>PPCL_NG!M15+PPCL_Spot!M15+GT_NG!M15+GT_Spot!M15+Bawana_NG!M15+Bawana_RLNG!M15+Bawana_Spot!M15</f>
        <v>236.29</v>
      </c>
      <c r="O15" s="196">
        <f>PPCL_NG!T15+PPCL_Spot!T15+GT_NG!T15+GT_Spot!T15+Bawana_NG!T15+Bawana_RLNG!T15+Bawana_Spot!T15</f>
        <v>236.28728096558729</v>
      </c>
      <c r="P15" s="197">
        <f t="shared" si="4"/>
        <v>2.7190344127063781E-3</v>
      </c>
      <c r="Q15" s="197">
        <f t="shared" si="5"/>
        <v>1.0000000000015774E-2</v>
      </c>
    </row>
    <row r="16" spans="1:17">
      <c r="A16" s="33" t="s">
        <v>58</v>
      </c>
      <c r="B16" s="196">
        <f>PPCL_NG!I16+PPCL_Spot!I16+GT_NG!I16+GT_Spot!I16+Bawana_NG!I16+Bawana_RLNG!I16+Bawana_Spot!I16</f>
        <v>529.42999999999995</v>
      </c>
      <c r="C16" s="196">
        <f>PPCL_NG!P16+PPCL_Spot!P16+GT_NG!P16+GT_Spot!P16+Bawana_NG!P16+Bawana_RLNG!P16+Bawana_Spot!P16</f>
        <v>529.42609546502081</v>
      </c>
      <c r="D16" s="197">
        <f t="shared" si="0"/>
        <v>3.9045349791422268E-3</v>
      </c>
      <c r="E16" s="196">
        <f>PPCL_NG!J16+PPCL_Spot!J16+GT_NG!J16+GT_Spot!J16+Bawana_NG!J16+Bawana_RLNG!J16+Bawana_Spot!J16</f>
        <v>134.85</v>
      </c>
      <c r="F16" s="196">
        <f>PPCL_NG!Q16+PPCL_Spot!Q16+GT_NG!Q16+GT_Spot!Q16+Bawana_NG!Q16+Bawana_RLNG!Q16+Bawana_Spot!Q16</f>
        <v>134.84775008788719</v>
      </c>
      <c r="G16" s="197">
        <f t="shared" si="1"/>
        <v>2.2499121128021216E-3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23.489771883910784</v>
      </c>
      <c r="J16" s="197">
        <f t="shared" si="2"/>
        <v>2.281160892145806E-4</v>
      </c>
      <c r="K16" s="196">
        <f>PPCL_NG!L16+PPCL_Spot!L16+GT_NG!L16+GT_Spot!L16+Bawana_NG!L16+Bawana_RLNG!L16+Bawana_Spot!L16</f>
        <v>112.25</v>
      </c>
      <c r="L16" s="196">
        <f>PPCL_NG!S16+PPCL_Spot!S16+GT_NG!S16+GT_Spot!S16+Bawana_NG!S16+Bawana_RLNG!S16+Bawana_Spot!S16</f>
        <v>112.24910159759385</v>
      </c>
      <c r="M16" s="197">
        <f t="shared" si="3"/>
        <v>8.9840240615046696E-4</v>
      </c>
      <c r="N16" s="196">
        <f>PPCL_NG!M16+PPCL_Spot!M16+GT_NG!M16+GT_Spot!M16+Bawana_NG!M16+Bawana_RLNG!M16+Bawana_Spot!M16</f>
        <v>236.29</v>
      </c>
      <c r="O16" s="196">
        <f>PPCL_NG!T16+PPCL_Spot!T16+GT_NG!T16+GT_Spot!T16+Bawana_NG!T16+Bawana_RLNG!T16+Bawana_Spot!T16</f>
        <v>236.28728096558729</v>
      </c>
      <c r="P16" s="197">
        <f t="shared" si="4"/>
        <v>2.7190344127063781E-3</v>
      </c>
      <c r="Q16" s="197">
        <f t="shared" si="5"/>
        <v>1.0000000000015774E-2</v>
      </c>
    </row>
    <row r="17" spans="1:17">
      <c r="A17" s="33" t="s">
        <v>59</v>
      </c>
      <c r="B17" s="196">
        <f>PPCL_NG!I17+PPCL_Spot!I17+GT_NG!I17+GT_Spot!I17+Bawana_NG!I17+Bawana_RLNG!I17+Bawana_Spot!I17</f>
        <v>529.42999999999995</v>
      </c>
      <c r="C17" s="196">
        <f>PPCL_NG!P17+PPCL_Spot!P17+GT_NG!P17+GT_Spot!P17+Bawana_NG!P17+Bawana_RLNG!P17+Bawana_Spot!P17</f>
        <v>529.42609546502081</v>
      </c>
      <c r="D17" s="197">
        <f t="shared" si="0"/>
        <v>3.9045349791422268E-3</v>
      </c>
      <c r="E17" s="196">
        <f>PPCL_NG!J17+PPCL_Spot!J17+GT_NG!J17+GT_Spot!J17+Bawana_NG!J17+Bawana_RLNG!J17+Bawana_Spot!J17</f>
        <v>134.85</v>
      </c>
      <c r="F17" s="196">
        <f>PPCL_NG!Q17+PPCL_Spot!Q17+GT_NG!Q17+GT_Spot!Q17+Bawana_NG!Q17+Bawana_RLNG!Q17+Bawana_Spot!Q17</f>
        <v>134.84775008788719</v>
      </c>
      <c r="G17" s="197">
        <f t="shared" si="1"/>
        <v>2.2499121128021216E-3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23.489771883910784</v>
      </c>
      <c r="J17" s="197">
        <f t="shared" si="2"/>
        <v>2.281160892145806E-4</v>
      </c>
      <c r="K17" s="196">
        <f>PPCL_NG!L17+PPCL_Spot!L17+GT_NG!L17+GT_Spot!L17+Bawana_NG!L17+Bawana_RLNG!L17+Bawana_Spot!L17</f>
        <v>112.25</v>
      </c>
      <c r="L17" s="196">
        <f>PPCL_NG!S17+PPCL_Spot!S17+GT_NG!S17+GT_Spot!S17+Bawana_NG!S17+Bawana_RLNG!S17+Bawana_Spot!S17</f>
        <v>112.24910159759385</v>
      </c>
      <c r="M17" s="197">
        <f t="shared" si="3"/>
        <v>8.9840240615046696E-4</v>
      </c>
      <c r="N17" s="196">
        <f>PPCL_NG!M17+PPCL_Spot!M17+GT_NG!M17+GT_Spot!M17+Bawana_NG!M17+Bawana_RLNG!M17+Bawana_Spot!M17</f>
        <v>236.29</v>
      </c>
      <c r="O17" s="196">
        <f>PPCL_NG!T17+PPCL_Spot!T17+GT_NG!T17+GT_Spot!T17+Bawana_NG!T17+Bawana_RLNG!T17+Bawana_Spot!T17</f>
        <v>236.28728096558729</v>
      </c>
      <c r="P17" s="197">
        <f t="shared" si="4"/>
        <v>2.7190344127063781E-3</v>
      </c>
      <c r="Q17" s="197">
        <f t="shared" si="5"/>
        <v>1.0000000000015774E-2</v>
      </c>
    </row>
    <row r="18" spans="1:17">
      <c r="A18" s="33" t="s">
        <v>60</v>
      </c>
      <c r="B18" s="196">
        <f>PPCL_NG!I18+PPCL_Spot!I18+GT_NG!I18+GT_Spot!I18+Bawana_NG!I18+Bawana_RLNG!I18+Bawana_Spot!I18</f>
        <v>529.42999999999995</v>
      </c>
      <c r="C18" s="196">
        <f>PPCL_NG!P18+PPCL_Spot!P18+GT_NG!P18+GT_Spot!P18+Bawana_NG!P18+Bawana_RLNG!P18+Bawana_Spot!P18</f>
        <v>529.42609546502081</v>
      </c>
      <c r="D18" s="197">
        <f t="shared" si="0"/>
        <v>3.9045349791422268E-3</v>
      </c>
      <c r="E18" s="196">
        <f>PPCL_NG!J18+PPCL_Spot!J18+GT_NG!J18+GT_Spot!J18+Bawana_NG!J18+Bawana_RLNG!J18+Bawana_Spot!J18</f>
        <v>134.85</v>
      </c>
      <c r="F18" s="196">
        <f>PPCL_NG!Q18+PPCL_Spot!Q18+GT_NG!Q18+GT_Spot!Q18+Bawana_NG!Q18+Bawana_RLNG!Q18+Bawana_Spot!Q18</f>
        <v>134.84775008788719</v>
      </c>
      <c r="G18" s="197">
        <f t="shared" si="1"/>
        <v>2.2499121128021216E-3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23.489771883910784</v>
      </c>
      <c r="J18" s="197">
        <f t="shared" si="2"/>
        <v>2.281160892145806E-4</v>
      </c>
      <c r="K18" s="196">
        <f>PPCL_NG!L18+PPCL_Spot!L18+GT_NG!L18+GT_Spot!L18+Bawana_NG!L18+Bawana_RLNG!L18+Bawana_Spot!L18</f>
        <v>112.25</v>
      </c>
      <c r="L18" s="196">
        <f>PPCL_NG!S18+PPCL_Spot!S18+GT_NG!S18+GT_Spot!S18+Bawana_NG!S18+Bawana_RLNG!S18+Bawana_Spot!S18</f>
        <v>112.24910159759385</v>
      </c>
      <c r="M18" s="197">
        <f t="shared" si="3"/>
        <v>8.9840240615046696E-4</v>
      </c>
      <c r="N18" s="196">
        <f>PPCL_NG!M18+PPCL_Spot!M18+GT_NG!M18+GT_Spot!M18+Bawana_NG!M18+Bawana_RLNG!M18+Bawana_Spot!M18</f>
        <v>236.29</v>
      </c>
      <c r="O18" s="196">
        <f>PPCL_NG!T18+PPCL_Spot!T18+GT_NG!T18+GT_Spot!T18+Bawana_NG!T18+Bawana_RLNG!T18+Bawana_Spot!T18</f>
        <v>236.28728096558729</v>
      </c>
      <c r="P18" s="197">
        <f t="shared" si="4"/>
        <v>2.7190344127063781E-3</v>
      </c>
      <c r="Q18" s="197">
        <f t="shared" si="5"/>
        <v>1.0000000000015774E-2</v>
      </c>
    </row>
    <row r="19" spans="1:17">
      <c r="A19" s="33" t="s">
        <v>61</v>
      </c>
      <c r="B19" s="196">
        <f>PPCL_NG!I19+PPCL_Spot!I19+GT_NG!I19+GT_Spot!I19+Bawana_NG!I19+Bawana_RLNG!I19+Bawana_Spot!I19</f>
        <v>529.42999999999995</v>
      </c>
      <c r="C19" s="196">
        <f>PPCL_NG!P19+PPCL_Spot!P19+GT_NG!P19+GT_Spot!P19+Bawana_NG!P19+Bawana_RLNG!P19+Bawana_Spot!P19</f>
        <v>529.42609546502081</v>
      </c>
      <c r="D19" s="197">
        <f t="shared" si="0"/>
        <v>3.9045349791422268E-3</v>
      </c>
      <c r="E19" s="196">
        <f>PPCL_NG!J19+PPCL_Spot!J19+GT_NG!J19+GT_Spot!J19+Bawana_NG!J19+Bawana_RLNG!J19+Bawana_Spot!J19</f>
        <v>134.85</v>
      </c>
      <c r="F19" s="196">
        <f>PPCL_NG!Q19+PPCL_Spot!Q19+GT_NG!Q19+GT_Spot!Q19+Bawana_NG!Q19+Bawana_RLNG!Q19+Bawana_Spot!Q19</f>
        <v>134.84775008788719</v>
      </c>
      <c r="G19" s="197">
        <f t="shared" si="1"/>
        <v>2.2499121128021216E-3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23.489771883910784</v>
      </c>
      <c r="J19" s="197">
        <f t="shared" si="2"/>
        <v>2.281160892145806E-4</v>
      </c>
      <c r="K19" s="196">
        <f>PPCL_NG!L19+PPCL_Spot!L19+GT_NG!L19+GT_Spot!L19+Bawana_NG!L19+Bawana_RLNG!L19+Bawana_Spot!L19</f>
        <v>112.25</v>
      </c>
      <c r="L19" s="196">
        <f>PPCL_NG!S19+PPCL_Spot!S19+GT_NG!S19+GT_Spot!S19+Bawana_NG!S19+Bawana_RLNG!S19+Bawana_Spot!S19</f>
        <v>112.24910159759385</v>
      </c>
      <c r="M19" s="197">
        <f t="shared" si="3"/>
        <v>8.9840240615046696E-4</v>
      </c>
      <c r="N19" s="196">
        <f>PPCL_NG!M19+PPCL_Spot!M19+GT_NG!M19+GT_Spot!M19+Bawana_NG!M19+Bawana_RLNG!M19+Bawana_Spot!M19</f>
        <v>236.29</v>
      </c>
      <c r="O19" s="196">
        <f>PPCL_NG!T19+PPCL_Spot!T19+GT_NG!T19+GT_Spot!T19+Bawana_NG!T19+Bawana_RLNG!T19+Bawana_Spot!T19</f>
        <v>236.28728096558729</v>
      </c>
      <c r="P19" s="197">
        <f t="shared" si="4"/>
        <v>2.7190344127063781E-3</v>
      </c>
      <c r="Q19" s="197">
        <f t="shared" si="5"/>
        <v>1.0000000000015774E-2</v>
      </c>
    </row>
    <row r="20" spans="1:17">
      <c r="A20" s="33" t="s">
        <v>62</v>
      </c>
      <c r="B20" s="196">
        <f>PPCL_NG!I20+PPCL_Spot!I20+GT_NG!I20+GT_Spot!I20+Bawana_NG!I20+Bawana_RLNG!I20+Bawana_Spot!I20</f>
        <v>529.42999999999995</v>
      </c>
      <c r="C20" s="196">
        <f>PPCL_NG!P20+PPCL_Spot!P20+GT_NG!P20+GT_Spot!P20+Bawana_NG!P20+Bawana_RLNG!P20+Bawana_Spot!P20</f>
        <v>529.42609546502081</v>
      </c>
      <c r="D20" s="197">
        <f t="shared" si="0"/>
        <v>3.9045349791422268E-3</v>
      </c>
      <c r="E20" s="196">
        <f>PPCL_NG!J20+PPCL_Spot!J20+GT_NG!J20+GT_Spot!J20+Bawana_NG!J20+Bawana_RLNG!J20+Bawana_Spot!J20</f>
        <v>134.85</v>
      </c>
      <c r="F20" s="196">
        <f>PPCL_NG!Q20+PPCL_Spot!Q20+GT_NG!Q20+GT_Spot!Q20+Bawana_NG!Q20+Bawana_RLNG!Q20+Bawana_Spot!Q20</f>
        <v>134.84775008788719</v>
      </c>
      <c r="G20" s="197">
        <f t="shared" si="1"/>
        <v>2.2499121128021216E-3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23.489771883910784</v>
      </c>
      <c r="J20" s="197">
        <f t="shared" si="2"/>
        <v>2.281160892145806E-4</v>
      </c>
      <c r="K20" s="196">
        <f>PPCL_NG!L20+PPCL_Spot!L20+GT_NG!L20+GT_Spot!L20+Bawana_NG!L20+Bawana_RLNG!L20+Bawana_Spot!L20</f>
        <v>112.25</v>
      </c>
      <c r="L20" s="196">
        <f>PPCL_NG!S20+PPCL_Spot!S20+GT_NG!S20+GT_Spot!S20+Bawana_NG!S20+Bawana_RLNG!S20+Bawana_Spot!S20</f>
        <v>112.24910159759385</v>
      </c>
      <c r="M20" s="197">
        <f t="shared" si="3"/>
        <v>8.9840240615046696E-4</v>
      </c>
      <c r="N20" s="196">
        <f>PPCL_NG!M20+PPCL_Spot!M20+GT_NG!M20+GT_Spot!M20+Bawana_NG!M20+Bawana_RLNG!M20+Bawana_Spot!M20</f>
        <v>236.29</v>
      </c>
      <c r="O20" s="196">
        <f>PPCL_NG!T20+PPCL_Spot!T20+GT_NG!T20+GT_Spot!T20+Bawana_NG!T20+Bawana_RLNG!T20+Bawana_Spot!T20</f>
        <v>236.28728096558729</v>
      </c>
      <c r="P20" s="197">
        <f t="shared" si="4"/>
        <v>2.7190344127063781E-3</v>
      </c>
      <c r="Q20" s="197">
        <f t="shared" si="5"/>
        <v>1.0000000000015774E-2</v>
      </c>
    </row>
    <row r="21" spans="1:17">
      <c r="A21" s="33" t="s">
        <v>63</v>
      </c>
      <c r="B21" s="196">
        <f>PPCL_NG!I21+PPCL_Spot!I21+GT_NG!I21+GT_Spot!I21+Bawana_NG!I21+Bawana_RLNG!I21+Bawana_Spot!I21</f>
        <v>529.42999999999995</v>
      </c>
      <c r="C21" s="196">
        <f>PPCL_NG!P21+PPCL_Spot!P21+GT_NG!P21+GT_Spot!P21+Bawana_NG!P21+Bawana_RLNG!P21+Bawana_Spot!P21</f>
        <v>529.42609546502081</v>
      </c>
      <c r="D21" s="197">
        <f t="shared" si="0"/>
        <v>3.9045349791422268E-3</v>
      </c>
      <c r="E21" s="196">
        <f>PPCL_NG!J21+PPCL_Spot!J21+GT_NG!J21+GT_Spot!J21+Bawana_NG!J21+Bawana_RLNG!J21+Bawana_Spot!J21</f>
        <v>134.85</v>
      </c>
      <c r="F21" s="196">
        <f>PPCL_NG!Q21+PPCL_Spot!Q21+GT_NG!Q21+GT_Spot!Q21+Bawana_NG!Q21+Bawana_RLNG!Q21+Bawana_Spot!Q21</f>
        <v>134.84775008788719</v>
      </c>
      <c r="G21" s="197">
        <f t="shared" si="1"/>
        <v>2.2499121128021216E-3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23.489771883910784</v>
      </c>
      <c r="J21" s="197">
        <f t="shared" si="2"/>
        <v>2.281160892145806E-4</v>
      </c>
      <c r="K21" s="196">
        <f>PPCL_NG!L21+PPCL_Spot!L21+GT_NG!L21+GT_Spot!L21+Bawana_NG!L21+Bawana_RLNG!L21+Bawana_Spot!L21</f>
        <v>112.25</v>
      </c>
      <c r="L21" s="196">
        <f>PPCL_NG!S21+PPCL_Spot!S21+GT_NG!S21+GT_Spot!S21+Bawana_NG!S21+Bawana_RLNG!S21+Bawana_Spot!S21</f>
        <v>112.24910159759385</v>
      </c>
      <c r="M21" s="197">
        <f t="shared" si="3"/>
        <v>8.9840240615046696E-4</v>
      </c>
      <c r="N21" s="196">
        <f>PPCL_NG!M21+PPCL_Spot!M21+GT_NG!M21+GT_Spot!M21+Bawana_NG!M21+Bawana_RLNG!M21+Bawana_Spot!M21</f>
        <v>236.29</v>
      </c>
      <c r="O21" s="196">
        <f>PPCL_NG!T21+PPCL_Spot!T21+GT_NG!T21+GT_Spot!T21+Bawana_NG!T21+Bawana_RLNG!T21+Bawana_Spot!T21</f>
        <v>236.28728096558729</v>
      </c>
      <c r="P21" s="197">
        <f t="shared" si="4"/>
        <v>2.7190344127063781E-3</v>
      </c>
      <c r="Q21" s="197">
        <f t="shared" si="5"/>
        <v>1.0000000000015774E-2</v>
      </c>
    </row>
    <row r="22" spans="1:17">
      <c r="A22" s="33" t="s">
        <v>64</v>
      </c>
      <c r="B22" s="196">
        <f>PPCL_NG!I22+PPCL_Spot!I22+GT_NG!I22+GT_Spot!I22+Bawana_NG!I22+Bawana_RLNG!I22+Bawana_Spot!I22</f>
        <v>529.42999999999995</v>
      </c>
      <c r="C22" s="196">
        <f>PPCL_NG!P22+PPCL_Spot!P22+GT_NG!P22+GT_Spot!P22+Bawana_NG!P22+Bawana_RLNG!P22+Bawana_Spot!P22</f>
        <v>529.42609546502081</v>
      </c>
      <c r="D22" s="197">
        <f t="shared" si="0"/>
        <v>3.9045349791422268E-3</v>
      </c>
      <c r="E22" s="196">
        <f>PPCL_NG!J22+PPCL_Spot!J22+GT_NG!J22+GT_Spot!J22+Bawana_NG!J22+Bawana_RLNG!J22+Bawana_Spot!J22</f>
        <v>134.85</v>
      </c>
      <c r="F22" s="196">
        <f>PPCL_NG!Q22+PPCL_Spot!Q22+GT_NG!Q22+GT_Spot!Q22+Bawana_NG!Q22+Bawana_RLNG!Q22+Bawana_Spot!Q22</f>
        <v>134.84775008788719</v>
      </c>
      <c r="G22" s="197">
        <f t="shared" si="1"/>
        <v>2.2499121128021216E-3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23.489771883910784</v>
      </c>
      <c r="J22" s="197">
        <f t="shared" si="2"/>
        <v>2.281160892145806E-4</v>
      </c>
      <c r="K22" s="196">
        <f>PPCL_NG!L22+PPCL_Spot!L22+GT_NG!L22+GT_Spot!L22+Bawana_NG!L22+Bawana_RLNG!L22+Bawana_Spot!L22</f>
        <v>112.25</v>
      </c>
      <c r="L22" s="196">
        <f>PPCL_NG!S22+PPCL_Spot!S22+GT_NG!S22+GT_Spot!S22+Bawana_NG!S22+Bawana_RLNG!S22+Bawana_Spot!S22</f>
        <v>112.24910159759385</v>
      </c>
      <c r="M22" s="197">
        <f t="shared" si="3"/>
        <v>8.9840240615046696E-4</v>
      </c>
      <c r="N22" s="196">
        <f>PPCL_NG!M22+PPCL_Spot!M22+GT_NG!M22+GT_Spot!M22+Bawana_NG!M22+Bawana_RLNG!M22+Bawana_Spot!M22</f>
        <v>236.29</v>
      </c>
      <c r="O22" s="196">
        <f>PPCL_NG!T22+PPCL_Spot!T22+GT_NG!T22+GT_Spot!T22+Bawana_NG!T22+Bawana_RLNG!T22+Bawana_Spot!T22</f>
        <v>236.28728096558729</v>
      </c>
      <c r="P22" s="197">
        <f t="shared" si="4"/>
        <v>2.7190344127063781E-3</v>
      </c>
      <c r="Q22" s="197">
        <f t="shared" si="5"/>
        <v>1.0000000000015774E-2</v>
      </c>
    </row>
    <row r="23" spans="1:17">
      <c r="A23" s="33" t="s">
        <v>65</v>
      </c>
      <c r="B23" s="196">
        <f>PPCL_NG!I23+PPCL_Spot!I23+GT_NG!I23+GT_Spot!I23+Bawana_NG!I23+Bawana_RLNG!I23+Bawana_Spot!I23</f>
        <v>529.42999999999995</v>
      </c>
      <c r="C23" s="196">
        <f>PPCL_NG!P23+PPCL_Spot!P23+GT_NG!P23+GT_Spot!P23+Bawana_NG!P23+Bawana_RLNG!P23+Bawana_Spot!P23</f>
        <v>529.42609546502081</v>
      </c>
      <c r="D23" s="197">
        <f t="shared" si="0"/>
        <v>3.9045349791422268E-3</v>
      </c>
      <c r="E23" s="196">
        <f>PPCL_NG!J23+PPCL_Spot!J23+GT_NG!J23+GT_Spot!J23+Bawana_NG!J23+Bawana_RLNG!J23+Bawana_Spot!J23</f>
        <v>134.85</v>
      </c>
      <c r="F23" s="196">
        <f>PPCL_NG!Q23+PPCL_Spot!Q23+GT_NG!Q23+GT_Spot!Q23+Bawana_NG!Q23+Bawana_RLNG!Q23+Bawana_Spot!Q23</f>
        <v>134.84775008788719</v>
      </c>
      <c r="G23" s="197">
        <f t="shared" si="1"/>
        <v>2.2499121128021216E-3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23.489771883910784</v>
      </c>
      <c r="J23" s="197">
        <f t="shared" si="2"/>
        <v>2.281160892145806E-4</v>
      </c>
      <c r="K23" s="196">
        <f>PPCL_NG!L23+PPCL_Spot!L23+GT_NG!L23+GT_Spot!L23+Bawana_NG!L23+Bawana_RLNG!L23+Bawana_Spot!L23</f>
        <v>112.25</v>
      </c>
      <c r="L23" s="196">
        <f>PPCL_NG!S23+PPCL_Spot!S23+GT_NG!S23+GT_Spot!S23+Bawana_NG!S23+Bawana_RLNG!S23+Bawana_Spot!S23</f>
        <v>112.24910159759385</v>
      </c>
      <c r="M23" s="197">
        <f t="shared" si="3"/>
        <v>8.9840240615046696E-4</v>
      </c>
      <c r="N23" s="196">
        <f>PPCL_NG!M23+PPCL_Spot!M23+GT_NG!M23+GT_Spot!M23+Bawana_NG!M23+Bawana_RLNG!M23+Bawana_Spot!M23</f>
        <v>236.29</v>
      </c>
      <c r="O23" s="196">
        <f>PPCL_NG!T23+PPCL_Spot!T23+GT_NG!T23+GT_Spot!T23+Bawana_NG!T23+Bawana_RLNG!T23+Bawana_Spot!T23</f>
        <v>236.28728096558729</v>
      </c>
      <c r="P23" s="197">
        <f t="shared" si="4"/>
        <v>2.7190344127063781E-3</v>
      </c>
      <c r="Q23" s="197">
        <f t="shared" si="5"/>
        <v>1.0000000000015774E-2</v>
      </c>
    </row>
    <row r="24" spans="1:17">
      <c r="A24" s="33" t="s">
        <v>66</v>
      </c>
      <c r="B24" s="196">
        <f>PPCL_NG!I24+PPCL_Spot!I24+GT_NG!I24+GT_Spot!I24+Bawana_NG!I24+Bawana_RLNG!I24+Bawana_Spot!I24</f>
        <v>529.42999999999995</v>
      </c>
      <c r="C24" s="196">
        <f>PPCL_NG!P24+PPCL_Spot!P24+GT_NG!P24+GT_Spot!P24+Bawana_NG!P24+Bawana_RLNG!P24+Bawana_Spot!P24</f>
        <v>529.42609546502081</v>
      </c>
      <c r="D24" s="197">
        <f t="shared" si="0"/>
        <v>3.9045349791422268E-3</v>
      </c>
      <c r="E24" s="196">
        <f>PPCL_NG!J24+PPCL_Spot!J24+GT_NG!J24+GT_Spot!J24+Bawana_NG!J24+Bawana_RLNG!J24+Bawana_Spot!J24</f>
        <v>134.85</v>
      </c>
      <c r="F24" s="196">
        <f>PPCL_NG!Q24+PPCL_Spot!Q24+GT_NG!Q24+GT_Spot!Q24+Bawana_NG!Q24+Bawana_RLNG!Q24+Bawana_Spot!Q24</f>
        <v>134.84775008788719</v>
      </c>
      <c r="G24" s="197">
        <f t="shared" si="1"/>
        <v>2.2499121128021216E-3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23.489771883910784</v>
      </c>
      <c r="J24" s="197">
        <f t="shared" si="2"/>
        <v>2.281160892145806E-4</v>
      </c>
      <c r="K24" s="196">
        <f>PPCL_NG!L24+PPCL_Spot!L24+GT_NG!L24+GT_Spot!L24+Bawana_NG!L24+Bawana_RLNG!L24+Bawana_Spot!L24</f>
        <v>112.25</v>
      </c>
      <c r="L24" s="196">
        <f>PPCL_NG!S24+PPCL_Spot!S24+GT_NG!S24+GT_Spot!S24+Bawana_NG!S24+Bawana_RLNG!S24+Bawana_Spot!S24</f>
        <v>112.24910159759385</v>
      </c>
      <c r="M24" s="197">
        <f t="shared" si="3"/>
        <v>8.9840240615046696E-4</v>
      </c>
      <c r="N24" s="196">
        <f>PPCL_NG!M24+PPCL_Spot!M24+GT_NG!M24+GT_Spot!M24+Bawana_NG!M24+Bawana_RLNG!M24+Bawana_Spot!M24</f>
        <v>236.29</v>
      </c>
      <c r="O24" s="196">
        <f>PPCL_NG!T24+PPCL_Spot!T24+GT_NG!T24+GT_Spot!T24+Bawana_NG!T24+Bawana_RLNG!T24+Bawana_Spot!T24</f>
        <v>236.28728096558729</v>
      </c>
      <c r="P24" s="197">
        <f t="shared" si="4"/>
        <v>2.7190344127063781E-3</v>
      </c>
      <c r="Q24" s="197">
        <f t="shared" si="5"/>
        <v>1.0000000000015774E-2</v>
      </c>
    </row>
    <row r="25" spans="1:17">
      <c r="A25" s="33" t="s">
        <v>67</v>
      </c>
      <c r="B25" s="196">
        <f>PPCL_NG!I25+PPCL_Spot!I25+GT_NG!I25+GT_Spot!I25+Bawana_NG!I25+Bawana_RLNG!I25+Bawana_Spot!I25</f>
        <v>529.42999999999995</v>
      </c>
      <c r="C25" s="196">
        <f>PPCL_NG!P25+PPCL_Spot!P25+GT_NG!P25+GT_Spot!P25+Bawana_NG!P25+Bawana_RLNG!P25+Bawana_Spot!P25</f>
        <v>529.42609546502081</v>
      </c>
      <c r="D25" s="197">
        <f t="shared" si="0"/>
        <v>3.9045349791422268E-3</v>
      </c>
      <c r="E25" s="196">
        <f>PPCL_NG!J25+PPCL_Spot!J25+GT_NG!J25+GT_Spot!J25+Bawana_NG!J25+Bawana_RLNG!J25+Bawana_Spot!J25</f>
        <v>134.85</v>
      </c>
      <c r="F25" s="196">
        <f>PPCL_NG!Q25+PPCL_Spot!Q25+GT_NG!Q25+GT_Spot!Q25+Bawana_NG!Q25+Bawana_RLNG!Q25+Bawana_Spot!Q25</f>
        <v>134.84775008788719</v>
      </c>
      <c r="G25" s="197">
        <f t="shared" si="1"/>
        <v>2.2499121128021216E-3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23.489771883910784</v>
      </c>
      <c r="J25" s="197">
        <f t="shared" si="2"/>
        <v>2.281160892145806E-4</v>
      </c>
      <c r="K25" s="196">
        <f>PPCL_NG!L25+PPCL_Spot!L25+GT_NG!L25+GT_Spot!L25+Bawana_NG!L25+Bawana_RLNG!L25+Bawana_Spot!L25</f>
        <v>112.25</v>
      </c>
      <c r="L25" s="196">
        <f>PPCL_NG!S25+PPCL_Spot!S25+GT_NG!S25+GT_Spot!S25+Bawana_NG!S25+Bawana_RLNG!S25+Bawana_Spot!S25</f>
        <v>112.24910159759385</v>
      </c>
      <c r="M25" s="197">
        <f t="shared" si="3"/>
        <v>8.9840240615046696E-4</v>
      </c>
      <c r="N25" s="196">
        <f>PPCL_NG!M25+PPCL_Spot!M25+GT_NG!M25+GT_Spot!M25+Bawana_NG!M25+Bawana_RLNG!M25+Bawana_Spot!M25</f>
        <v>236.29</v>
      </c>
      <c r="O25" s="196">
        <f>PPCL_NG!T25+PPCL_Spot!T25+GT_NG!T25+GT_Spot!T25+Bawana_NG!T25+Bawana_RLNG!T25+Bawana_Spot!T25</f>
        <v>236.28728096558729</v>
      </c>
      <c r="P25" s="197">
        <f t="shared" si="4"/>
        <v>2.7190344127063781E-3</v>
      </c>
      <c r="Q25" s="197">
        <f t="shared" si="5"/>
        <v>1.0000000000015774E-2</v>
      </c>
    </row>
    <row r="26" spans="1:17">
      <c r="A26" s="33" t="s">
        <v>68</v>
      </c>
      <c r="B26" s="196">
        <f>PPCL_NG!I26+PPCL_Spot!I26+GT_NG!I26+GT_Spot!I26+Bawana_NG!I26+Bawana_RLNG!I26+Bawana_Spot!I26</f>
        <v>527.04</v>
      </c>
      <c r="C26" s="196">
        <f>PPCL_NG!P26+PPCL_Spot!P26+GT_NG!P26+GT_Spot!P26+Bawana_NG!P26+Bawana_RLNG!P26+Bawana_Spot!P26</f>
        <v>527.03609546502094</v>
      </c>
      <c r="D26" s="197">
        <f t="shared" si="0"/>
        <v>3.90453497902854E-3</v>
      </c>
      <c r="E26" s="196">
        <f>PPCL_NG!J26+PPCL_Spot!J26+GT_NG!J26+GT_Spot!J26+Bawana_NG!J26+Bawana_RLNG!J26+Bawana_Spot!J26</f>
        <v>134.85</v>
      </c>
      <c r="F26" s="196">
        <f>PPCL_NG!Q26+PPCL_Spot!Q26+GT_NG!Q26+GT_Spot!Q26+Bawana_NG!Q26+Bawana_RLNG!Q26+Bawana_Spot!Q26</f>
        <v>134.84775008788719</v>
      </c>
      <c r="G26" s="197">
        <f t="shared" si="1"/>
        <v>2.2499121128021216E-3</v>
      </c>
      <c r="H26" s="196">
        <f>PPCL_NG!K26+PPCL_Spot!K26+GT_NG!K26+GT_Spot!K26+Bawana_NG!K26+Bawana_RLNG!K26+Bawana_Spot!K26</f>
        <v>21.84</v>
      </c>
      <c r="I26" s="196">
        <f>PPCL_NG!R26+PPCL_Spot!R26+GT_NG!R26+GT_Spot!R26+Bawana_NG!R26+Bawana_RLNG!R26+Bawana_Spot!R26</f>
        <v>21.839771883910785</v>
      </c>
      <c r="J26" s="197">
        <f t="shared" si="2"/>
        <v>2.281160892145806E-4</v>
      </c>
      <c r="K26" s="196">
        <f>PPCL_NG!L26+PPCL_Spot!L26+GT_NG!L26+GT_Spot!L26+Bawana_NG!L26+Bawana_RLNG!L26+Bawana_Spot!L26</f>
        <v>46.29</v>
      </c>
      <c r="L26" s="196">
        <f>PPCL_NG!S26+PPCL_Spot!S26+GT_NG!S26+GT_Spot!S26+Bawana_NG!S26+Bawana_RLNG!S26+Bawana_Spot!S26</f>
        <v>46.289101597593842</v>
      </c>
      <c r="M26" s="197">
        <f t="shared" si="3"/>
        <v>8.9840240615757239E-4</v>
      </c>
      <c r="N26" s="196">
        <f>PPCL_NG!M26+PPCL_Spot!M26+GT_NG!M26+GT_Spot!M26+Bawana_NG!M26+Bawana_RLNG!M26+Bawana_Spot!M26</f>
        <v>236.29</v>
      </c>
      <c r="O26" s="196">
        <f>PPCL_NG!T26+PPCL_Spot!T26+GT_NG!T26+GT_Spot!T26+Bawana_NG!T26+Bawana_RLNG!T26+Bawana_Spot!T26</f>
        <v>236.28728096558729</v>
      </c>
      <c r="P26" s="197">
        <f t="shared" si="4"/>
        <v>2.7190344127063781E-3</v>
      </c>
      <c r="Q26" s="197">
        <f t="shared" si="5"/>
        <v>9.9999999999091926E-3</v>
      </c>
    </row>
    <row r="27" spans="1:17">
      <c r="A27" s="33" t="s">
        <v>69</v>
      </c>
      <c r="B27" s="196">
        <f>PPCL_NG!I27+PPCL_Spot!I27+GT_NG!I27+GT_Spot!I27+Bawana_NG!I27+Bawana_RLNG!I27+Bawana_Spot!I27</f>
        <v>505.46999999999997</v>
      </c>
      <c r="C27" s="196">
        <f>PPCL_NG!P27+PPCL_Spot!P27+GT_NG!P27+GT_Spot!P27+Bawana_NG!P27+Bawana_RLNG!P27+Bawana_Spot!P27</f>
        <v>505.46609546502089</v>
      </c>
      <c r="D27" s="197">
        <f t="shared" si="0"/>
        <v>3.9045349790853834E-3</v>
      </c>
      <c r="E27" s="196">
        <f>PPCL_NG!J27+PPCL_Spot!J27+GT_NG!J27+GT_Spot!J27+Bawana_NG!J27+Bawana_RLNG!J27+Bawana_Spot!J27</f>
        <v>122.28999999999999</v>
      </c>
      <c r="F27" s="196">
        <f>PPCL_NG!Q27+PPCL_Spot!Q27+GT_NG!Q27+GT_Spot!Q27+Bawana_NG!Q27+Bawana_RLNG!Q27+Bawana_Spot!Q27</f>
        <v>122.28775008788719</v>
      </c>
      <c r="G27" s="197">
        <f t="shared" si="1"/>
        <v>2.2499121128021216E-3</v>
      </c>
      <c r="H27" s="196">
        <f>PPCL_NG!K27+PPCL_Spot!K27+GT_NG!K27+GT_Spot!K27+Bawana_NG!K27+Bawana_RLNG!K27+Bawana_Spot!K27</f>
        <v>17.53</v>
      </c>
      <c r="I27" s="196">
        <f>PPCL_NG!R27+PPCL_Spot!R27+GT_NG!R27+GT_Spot!R27+Bawana_NG!R27+Bawana_RLNG!R27+Bawana_Spot!R27</f>
        <v>17.529771883910783</v>
      </c>
      <c r="J27" s="197">
        <f t="shared" si="2"/>
        <v>2.2811608921813331E-4</v>
      </c>
      <c r="K27" s="196">
        <f>PPCL_NG!L27+PPCL_Spot!L27+GT_NG!L27+GT_Spot!L27+Bawana_NG!L27+Bawana_RLNG!L27+Bawana_Spot!L27</f>
        <v>24.8</v>
      </c>
      <c r="L27" s="196">
        <f>PPCL_NG!S27+PPCL_Spot!S27+GT_NG!S27+GT_Spot!S27+Bawana_NG!S27+Bawana_RLNG!S27+Bawana_Spot!S27</f>
        <v>24.799101597593847</v>
      </c>
      <c r="M27" s="197">
        <f t="shared" si="3"/>
        <v>8.9840240615401967E-4</v>
      </c>
      <c r="N27" s="196">
        <f>PPCL_NG!M27+PPCL_Spot!M27+GT_NG!M27+GT_Spot!M27+Bawana_NG!M27+Bawana_RLNG!M27+Bawana_Spot!M27</f>
        <v>221.22</v>
      </c>
      <c r="O27" s="196">
        <f>PPCL_NG!T27+PPCL_Spot!T27+GT_NG!T27+GT_Spot!T27+Bawana_NG!T27+Bawana_RLNG!T27+Bawana_Spot!T27</f>
        <v>221.21728096558729</v>
      </c>
      <c r="P27" s="197">
        <f t="shared" si="4"/>
        <v>2.7190344127063781E-3</v>
      </c>
      <c r="Q27" s="197">
        <f t="shared" si="5"/>
        <v>9.9999999999660361E-3</v>
      </c>
    </row>
    <row r="28" spans="1:17">
      <c r="A28" s="33" t="s">
        <v>70</v>
      </c>
      <c r="B28" s="196">
        <f>PPCL_NG!I28+PPCL_Spot!I28+GT_NG!I28+GT_Spot!I28+Bawana_NG!I28+Bawana_RLNG!I28+Bawana_Spot!I28</f>
        <v>505.46999999999997</v>
      </c>
      <c r="C28" s="196">
        <f>PPCL_NG!P28+PPCL_Spot!P28+GT_NG!P28+GT_Spot!P28+Bawana_NG!P28+Bawana_RLNG!P28+Bawana_Spot!P28</f>
        <v>505.46609546502089</v>
      </c>
      <c r="D28" s="197">
        <f t="shared" si="0"/>
        <v>3.9045349790853834E-3</v>
      </c>
      <c r="E28" s="196">
        <f>PPCL_NG!J28+PPCL_Spot!J28+GT_NG!J28+GT_Spot!J28+Bawana_NG!J28+Bawana_RLNG!J28+Bawana_Spot!J28</f>
        <v>122.28999999999999</v>
      </c>
      <c r="F28" s="196">
        <f>PPCL_NG!Q28+PPCL_Spot!Q28+GT_NG!Q28+GT_Spot!Q28+Bawana_NG!Q28+Bawana_RLNG!Q28+Bawana_Spot!Q28</f>
        <v>122.28775008788719</v>
      </c>
      <c r="G28" s="197">
        <f t="shared" si="1"/>
        <v>2.2499121128021216E-3</v>
      </c>
      <c r="H28" s="196">
        <f>PPCL_NG!K28+PPCL_Spot!K28+GT_NG!K28+GT_Spot!K28+Bawana_NG!K28+Bawana_RLNG!K28+Bawana_Spot!K28</f>
        <v>17.53</v>
      </c>
      <c r="I28" s="196">
        <f>PPCL_NG!R28+PPCL_Spot!R28+GT_NG!R28+GT_Spot!R28+Bawana_NG!R28+Bawana_RLNG!R28+Bawana_Spot!R28</f>
        <v>17.529771883910783</v>
      </c>
      <c r="J28" s="197">
        <f t="shared" si="2"/>
        <v>2.2811608921813331E-4</v>
      </c>
      <c r="K28" s="196">
        <f>PPCL_NG!L28+PPCL_Spot!L28+GT_NG!L28+GT_Spot!L28+Bawana_NG!L28+Bawana_RLNG!L28+Bawana_Spot!L28</f>
        <v>24.8</v>
      </c>
      <c r="L28" s="196">
        <f>PPCL_NG!S28+PPCL_Spot!S28+GT_NG!S28+GT_Spot!S28+Bawana_NG!S28+Bawana_RLNG!S28+Bawana_Spot!S28</f>
        <v>24.799101597593847</v>
      </c>
      <c r="M28" s="197">
        <f t="shared" si="3"/>
        <v>8.9840240615401967E-4</v>
      </c>
      <c r="N28" s="196">
        <f>PPCL_NG!M28+PPCL_Spot!M28+GT_NG!M28+GT_Spot!M28+Bawana_NG!M28+Bawana_RLNG!M28+Bawana_Spot!M28</f>
        <v>221.22</v>
      </c>
      <c r="O28" s="196">
        <f>PPCL_NG!T28+PPCL_Spot!T28+GT_NG!T28+GT_Spot!T28+Bawana_NG!T28+Bawana_RLNG!T28+Bawana_Spot!T28</f>
        <v>221.21728096558729</v>
      </c>
      <c r="P28" s="197">
        <f t="shared" si="4"/>
        <v>2.7190344127063781E-3</v>
      </c>
      <c r="Q28" s="197">
        <f t="shared" si="5"/>
        <v>9.9999999999660361E-3</v>
      </c>
    </row>
    <row r="29" spans="1:17">
      <c r="A29" s="33" t="s">
        <v>71</v>
      </c>
      <c r="B29" s="196">
        <f>PPCL_NG!I29+PPCL_Spot!I29+GT_NG!I29+GT_Spot!I29+Bawana_NG!I29+Bawana_RLNG!I29+Bawana_Spot!I29</f>
        <v>505.46999999999997</v>
      </c>
      <c r="C29" s="196">
        <f>PPCL_NG!P29+PPCL_Spot!P29+GT_NG!P29+GT_Spot!P29+Bawana_NG!P29+Bawana_RLNG!P29+Bawana_Spot!P29</f>
        <v>505.46609546502089</v>
      </c>
      <c r="D29" s="197">
        <f t="shared" si="0"/>
        <v>3.9045349790853834E-3</v>
      </c>
      <c r="E29" s="196">
        <f>PPCL_NG!J29+PPCL_Spot!J29+GT_NG!J29+GT_Spot!J29+Bawana_NG!J29+Bawana_RLNG!J29+Bawana_Spot!J29</f>
        <v>122.28999999999999</v>
      </c>
      <c r="F29" s="196">
        <f>PPCL_NG!Q29+PPCL_Spot!Q29+GT_NG!Q29+GT_Spot!Q29+Bawana_NG!Q29+Bawana_RLNG!Q29+Bawana_Spot!Q29</f>
        <v>122.28775008788719</v>
      </c>
      <c r="G29" s="197">
        <f t="shared" si="1"/>
        <v>2.2499121128021216E-3</v>
      </c>
      <c r="H29" s="196">
        <f>PPCL_NG!K29+PPCL_Spot!K29+GT_NG!K29+GT_Spot!K29+Bawana_NG!K29+Bawana_RLNG!K29+Bawana_Spot!K29</f>
        <v>17.53</v>
      </c>
      <c r="I29" s="196">
        <f>PPCL_NG!R29+PPCL_Spot!R29+GT_NG!R29+GT_Spot!R29+Bawana_NG!R29+Bawana_RLNG!R29+Bawana_Spot!R29</f>
        <v>17.529771883910783</v>
      </c>
      <c r="J29" s="197">
        <f t="shared" si="2"/>
        <v>2.2811608921813331E-4</v>
      </c>
      <c r="K29" s="196">
        <f>PPCL_NG!L29+PPCL_Spot!L29+GT_NG!L29+GT_Spot!L29+Bawana_NG!L29+Bawana_RLNG!L29+Bawana_Spot!L29</f>
        <v>24.8</v>
      </c>
      <c r="L29" s="196">
        <f>PPCL_NG!S29+PPCL_Spot!S29+GT_NG!S29+GT_Spot!S29+Bawana_NG!S29+Bawana_RLNG!S29+Bawana_Spot!S29</f>
        <v>24.799101597593847</v>
      </c>
      <c r="M29" s="197">
        <f t="shared" si="3"/>
        <v>8.9840240615401967E-4</v>
      </c>
      <c r="N29" s="196">
        <f>PPCL_NG!M29+PPCL_Spot!M29+GT_NG!M29+GT_Spot!M29+Bawana_NG!M29+Bawana_RLNG!M29+Bawana_Spot!M29</f>
        <v>221.22</v>
      </c>
      <c r="O29" s="196">
        <f>PPCL_NG!T29+PPCL_Spot!T29+GT_NG!T29+GT_Spot!T29+Bawana_NG!T29+Bawana_RLNG!T29+Bawana_Spot!T29</f>
        <v>221.21728096558729</v>
      </c>
      <c r="P29" s="197">
        <f t="shared" si="4"/>
        <v>2.7190344127063781E-3</v>
      </c>
      <c r="Q29" s="197">
        <f t="shared" si="5"/>
        <v>9.9999999999660361E-3</v>
      </c>
    </row>
    <row r="30" spans="1:17">
      <c r="A30" s="33" t="s">
        <v>72</v>
      </c>
      <c r="B30" s="196">
        <f>PPCL_NG!I30+PPCL_Spot!I30+GT_NG!I30+GT_Spot!I30+Bawana_NG!I30+Bawana_RLNG!I30+Bawana_Spot!I30</f>
        <v>505.46999999999997</v>
      </c>
      <c r="C30" s="196">
        <f>PPCL_NG!P30+PPCL_Spot!P30+GT_NG!P30+GT_Spot!P30+Bawana_NG!P30+Bawana_RLNG!P30+Bawana_Spot!P30</f>
        <v>505.46609546502089</v>
      </c>
      <c r="D30" s="197">
        <f t="shared" si="0"/>
        <v>3.9045349790853834E-3</v>
      </c>
      <c r="E30" s="196">
        <f>PPCL_NG!J30+PPCL_Spot!J30+GT_NG!J30+GT_Spot!J30+Bawana_NG!J30+Bawana_RLNG!J30+Bawana_Spot!J30</f>
        <v>122.28999999999999</v>
      </c>
      <c r="F30" s="196">
        <f>PPCL_NG!Q30+PPCL_Spot!Q30+GT_NG!Q30+GT_Spot!Q30+Bawana_NG!Q30+Bawana_RLNG!Q30+Bawana_Spot!Q30</f>
        <v>122.28775008788719</v>
      </c>
      <c r="G30" s="197">
        <f t="shared" si="1"/>
        <v>2.2499121128021216E-3</v>
      </c>
      <c r="H30" s="196">
        <f>PPCL_NG!K30+PPCL_Spot!K30+GT_NG!K30+GT_Spot!K30+Bawana_NG!K30+Bawana_RLNG!K30+Bawana_Spot!K30</f>
        <v>17.53</v>
      </c>
      <c r="I30" s="196">
        <f>PPCL_NG!R30+PPCL_Spot!R30+GT_NG!R30+GT_Spot!R30+Bawana_NG!R30+Bawana_RLNG!R30+Bawana_Spot!R30</f>
        <v>17.529771883910783</v>
      </c>
      <c r="J30" s="197">
        <f t="shared" si="2"/>
        <v>2.2811608921813331E-4</v>
      </c>
      <c r="K30" s="196">
        <f>PPCL_NG!L30+PPCL_Spot!L30+GT_NG!L30+GT_Spot!L30+Bawana_NG!L30+Bawana_RLNG!L30+Bawana_Spot!L30</f>
        <v>24.8</v>
      </c>
      <c r="L30" s="196">
        <f>PPCL_NG!S30+PPCL_Spot!S30+GT_NG!S30+GT_Spot!S30+Bawana_NG!S30+Bawana_RLNG!S30+Bawana_Spot!S30</f>
        <v>24.799101597593847</v>
      </c>
      <c r="M30" s="197">
        <f t="shared" si="3"/>
        <v>8.9840240615401967E-4</v>
      </c>
      <c r="N30" s="196">
        <f>PPCL_NG!M30+PPCL_Spot!M30+GT_NG!M30+GT_Spot!M30+Bawana_NG!M30+Bawana_RLNG!M30+Bawana_Spot!M30</f>
        <v>221.22</v>
      </c>
      <c r="O30" s="196">
        <f>PPCL_NG!T30+PPCL_Spot!T30+GT_NG!T30+GT_Spot!T30+Bawana_NG!T30+Bawana_RLNG!T30+Bawana_Spot!T30</f>
        <v>221.21728096558729</v>
      </c>
      <c r="P30" s="197">
        <f t="shared" si="4"/>
        <v>2.7190344127063781E-3</v>
      </c>
      <c r="Q30" s="197">
        <f t="shared" si="5"/>
        <v>9.9999999999660361E-3</v>
      </c>
    </row>
    <row r="31" spans="1:17">
      <c r="A31" s="33" t="s">
        <v>73</v>
      </c>
      <c r="B31" s="196">
        <f>PPCL_NG!I31+PPCL_Spot!I31+GT_NG!I31+GT_Spot!I31+Bawana_NG!I31+Bawana_RLNG!I31+Bawana_Spot!I31</f>
        <v>540.12</v>
      </c>
      <c r="C31" s="196">
        <f>PPCL_NG!P31+PPCL_Spot!P31+GT_NG!P31+GT_Spot!P31+Bawana_NG!P31+Bawana_RLNG!P31+Bawana_Spot!P31</f>
        <v>540.11515895849811</v>
      </c>
      <c r="D31" s="197">
        <f t="shared" si="0"/>
        <v>4.841041501890686E-3</v>
      </c>
      <c r="E31" s="196">
        <f>PPCL_NG!J31+PPCL_Spot!J31+GT_NG!J31+GT_Spot!J31+Bawana_NG!J31+Bawana_RLNG!J31+Bawana_Spot!J31</f>
        <v>109.69</v>
      </c>
      <c r="F31" s="196">
        <f>PPCL_NG!Q31+PPCL_Spot!Q31+GT_NG!Q31+GT_Spot!Q31+Bawana_NG!Q31+Bawana_RLNG!Q31+Bawana_Spot!Q31</f>
        <v>109.68838164424943</v>
      </c>
      <c r="G31" s="197">
        <f t="shared" si="1"/>
        <v>1.6183557505655699E-3</v>
      </c>
      <c r="H31" s="196">
        <f>PPCL_NG!K31+PPCL_Spot!K31+GT_NG!K31+GT_Spot!K31+Bawana_NG!K31+Bawana_RLNG!K31+Bawana_Spot!K31</f>
        <v>17.53</v>
      </c>
      <c r="I31" s="196">
        <f>PPCL_NG!R31+PPCL_Spot!R31+GT_NG!R31+GT_Spot!R31+Bawana_NG!R31+Bawana_RLNG!R31+Bawana_Spot!R31</f>
        <v>17.529789973387039</v>
      </c>
      <c r="J31" s="197">
        <f t="shared" si="2"/>
        <v>2.100266129616557E-4</v>
      </c>
      <c r="K31" s="196">
        <f>PPCL_NG!L31+PPCL_Spot!L31+GT_NG!L31+GT_Spot!L31+Bawana_NG!L31+Bawana_RLNG!L31+Bawana_Spot!L31</f>
        <v>24.8</v>
      </c>
      <c r="L31" s="196">
        <f>PPCL_NG!S31+PPCL_Spot!S31+GT_NG!S31+GT_Spot!S31+Bawana_NG!S31+Bawana_RLNG!S31+Bawana_Spot!S31</f>
        <v>24.79917284039416</v>
      </c>
      <c r="M31" s="197">
        <f t="shared" si="3"/>
        <v>8.2715960584067716E-4</v>
      </c>
      <c r="N31" s="196">
        <f>PPCL_NG!M31+PPCL_Spot!M31+GT_NG!M31+GT_Spot!M31+Bawana_NG!M31+Bawana_RLNG!M31+Bawana_Spot!M31</f>
        <v>221.22</v>
      </c>
      <c r="O31" s="196">
        <f>PPCL_NG!T31+PPCL_Spot!T31+GT_NG!T31+GT_Spot!T31+Bawana_NG!T31+Bawana_RLNG!T31+Bawana_Spot!T31</f>
        <v>221.21749658347119</v>
      </c>
      <c r="P31" s="197">
        <f t="shared" si="4"/>
        <v>2.5034165288104759E-3</v>
      </c>
      <c r="Q31" s="197">
        <f t="shared" si="5"/>
        <v>1.0000000000069065E-2</v>
      </c>
    </row>
    <row r="32" spans="1:17">
      <c r="A32" s="33" t="s">
        <v>74</v>
      </c>
      <c r="B32" s="196">
        <f>PPCL_NG!I32+PPCL_Spot!I32+GT_NG!I32+GT_Spot!I32+Bawana_NG!I32+Bawana_RLNG!I32+Bawana_Spot!I32</f>
        <v>540.12</v>
      </c>
      <c r="C32" s="196">
        <f>PPCL_NG!P32+PPCL_Spot!P32+GT_NG!P32+GT_Spot!P32+Bawana_NG!P32+Bawana_RLNG!P32+Bawana_Spot!P32</f>
        <v>540.12</v>
      </c>
      <c r="D32" s="197">
        <f t="shared" si="0"/>
        <v>0</v>
      </c>
      <c r="E32" s="196">
        <f>PPCL_NG!J32+PPCL_Spot!J32+GT_NG!J32+GT_Spot!J32+Bawana_NG!J32+Bawana_RLNG!J32+Bawana_Spot!J32</f>
        <v>109.69</v>
      </c>
      <c r="F32" s="196">
        <f>PPCL_NG!Q32+PPCL_Spot!Q32+GT_NG!Q32+GT_Spot!Q32+Bawana_NG!Q32+Bawana_RLNG!Q32+Bawana_Spot!Q32</f>
        <v>109.69</v>
      </c>
      <c r="G32" s="197">
        <f t="shared" si="1"/>
        <v>0</v>
      </c>
      <c r="H32" s="196">
        <f>PPCL_NG!K32+PPCL_Spot!K32+GT_NG!K32+GT_Spot!K32+Bawana_NG!K32+Bawana_RLNG!K32+Bawana_Spot!K32</f>
        <v>17.53</v>
      </c>
      <c r="I32" s="196">
        <f>PPCL_NG!R32+PPCL_Spot!R32+GT_NG!R32+GT_Spot!R32+Bawana_NG!R32+Bawana_RLNG!R32+Bawana_Spot!R32</f>
        <v>17.529999999999998</v>
      </c>
      <c r="J32" s="197">
        <f t="shared" si="2"/>
        <v>0</v>
      </c>
      <c r="K32" s="196">
        <f>PPCL_NG!L32+PPCL_Spot!L32+GT_NG!L32+GT_Spot!L32+Bawana_NG!L32+Bawana_RLNG!L32+Bawana_Spot!L32</f>
        <v>24.8</v>
      </c>
      <c r="L32" s="196">
        <f>PPCL_NG!S32+PPCL_Spot!S32+GT_NG!S32+GT_Spot!S32+Bawana_NG!S32+Bawana_RLNG!S32+Bawana_Spot!S32</f>
        <v>24.799999999999997</v>
      </c>
      <c r="M32" s="197">
        <f t="shared" si="3"/>
        <v>0</v>
      </c>
      <c r="N32" s="196">
        <f>PPCL_NG!M32+PPCL_Spot!M32+GT_NG!M32+GT_Spot!M32+Bawana_NG!M32+Bawana_RLNG!M32+Bawana_Spot!M32</f>
        <v>221.22</v>
      </c>
      <c r="O32" s="196">
        <f>PPCL_NG!T32+PPCL_Spot!T32+GT_NG!T32+GT_Spot!T32+Bawana_NG!T32+Bawana_RLNG!T32+Bawana_Spot!T32</f>
        <v>221.21999999999997</v>
      </c>
      <c r="P32" s="197">
        <f t="shared" si="4"/>
        <v>0</v>
      </c>
      <c r="Q32" s="197">
        <f t="shared" si="5"/>
        <v>0</v>
      </c>
    </row>
    <row r="33" spans="1:17">
      <c r="A33" s="33" t="s">
        <v>75</v>
      </c>
      <c r="B33" s="196">
        <f>PPCL_NG!I33+PPCL_Spot!I33+GT_NG!I33+GT_Spot!I33+Bawana_NG!I33+Bawana_RLNG!I33+Bawana_Spot!I33</f>
        <v>554.12</v>
      </c>
      <c r="C33" s="196">
        <f>PPCL_NG!P33+PPCL_Spot!P33+GT_NG!P33+GT_Spot!P33+Bawana_NG!P33+Bawana_RLNG!P33+Bawana_Spot!P33</f>
        <v>554.12</v>
      </c>
      <c r="D33" s="197">
        <f t="shared" si="0"/>
        <v>0</v>
      </c>
      <c r="E33" s="196">
        <f>PPCL_NG!J33+PPCL_Spot!J33+GT_NG!J33+GT_Spot!J33+Bawana_NG!J33+Bawana_RLNG!J33+Bawana_Spot!J33</f>
        <v>109.69</v>
      </c>
      <c r="F33" s="196">
        <f>PPCL_NG!Q33+PPCL_Spot!Q33+GT_NG!Q33+GT_Spot!Q33+Bawana_NG!Q33+Bawana_RLNG!Q33+Bawana_Spot!Q33</f>
        <v>109.69</v>
      </c>
      <c r="G33" s="197">
        <f t="shared" si="1"/>
        <v>0</v>
      </c>
      <c r="H33" s="196">
        <f>PPCL_NG!K33+PPCL_Spot!K33+GT_NG!K33+GT_Spot!K33+Bawana_NG!K33+Bawana_RLNG!K33+Bawana_Spot!K33</f>
        <v>17.53</v>
      </c>
      <c r="I33" s="196">
        <f>PPCL_NG!R33+PPCL_Spot!R33+GT_NG!R33+GT_Spot!R33+Bawana_NG!R33+Bawana_RLNG!R33+Bawana_Spot!R33</f>
        <v>17.529999999999998</v>
      </c>
      <c r="J33" s="197">
        <f t="shared" si="2"/>
        <v>0</v>
      </c>
      <c r="K33" s="196">
        <f>PPCL_NG!L33+PPCL_Spot!L33+GT_NG!L33+GT_Spot!L33+Bawana_NG!L33+Bawana_RLNG!L33+Bawana_Spot!L33</f>
        <v>24.8</v>
      </c>
      <c r="L33" s="196">
        <f>PPCL_NG!S33+PPCL_Spot!S33+GT_NG!S33+GT_Spot!S33+Bawana_NG!S33+Bawana_RLNG!S33+Bawana_Spot!S33</f>
        <v>24.799999999999997</v>
      </c>
      <c r="M33" s="197">
        <f t="shared" si="3"/>
        <v>0</v>
      </c>
      <c r="N33" s="196">
        <f>PPCL_NG!M33+PPCL_Spot!M33+GT_NG!M33+GT_Spot!M33+Bawana_NG!M33+Bawana_RLNG!M33+Bawana_Spot!M33</f>
        <v>221.22</v>
      </c>
      <c r="O33" s="196">
        <f>PPCL_NG!T33+PPCL_Spot!T33+GT_NG!T33+GT_Spot!T33+Bawana_NG!T33+Bawana_RLNG!T33+Bawana_Spot!T33</f>
        <v>221.21999999999997</v>
      </c>
      <c r="P33" s="197">
        <f t="shared" si="4"/>
        <v>0</v>
      </c>
      <c r="Q33" s="197">
        <f t="shared" si="5"/>
        <v>0</v>
      </c>
    </row>
    <row r="34" spans="1:17">
      <c r="A34" s="33" t="s">
        <v>76</v>
      </c>
      <c r="B34" s="196">
        <f>PPCL_NG!I34+PPCL_Spot!I34+GT_NG!I34+GT_Spot!I34+Bawana_NG!I34+Bawana_RLNG!I34+Bawana_Spot!I34</f>
        <v>554.12</v>
      </c>
      <c r="C34" s="196">
        <f>PPCL_NG!P34+PPCL_Spot!P34+GT_NG!P34+GT_Spot!P34+Bawana_NG!P34+Bawana_RLNG!P34+Bawana_Spot!P34</f>
        <v>554.12</v>
      </c>
      <c r="D34" s="197">
        <f t="shared" si="0"/>
        <v>0</v>
      </c>
      <c r="E34" s="196">
        <f>PPCL_NG!J34+PPCL_Spot!J34+GT_NG!J34+GT_Spot!J34+Bawana_NG!J34+Bawana_RLNG!J34+Bawana_Spot!J34</f>
        <v>109.69</v>
      </c>
      <c r="F34" s="196">
        <f>PPCL_NG!Q34+PPCL_Spot!Q34+GT_NG!Q34+GT_Spot!Q34+Bawana_NG!Q34+Bawana_RLNG!Q34+Bawana_Spot!Q34</f>
        <v>109.69</v>
      </c>
      <c r="G34" s="197">
        <f t="shared" si="1"/>
        <v>0</v>
      </c>
      <c r="H34" s="196">
        <f>PPCL_NG!K34+PPCL_Spot!K34+GT_NG!K34+GT_Spot!K34+Bawana_NG!K34+Bawana_RLNG!K34+Bawana_Spot!K34</f>
        <v>17.53</v>
      </c>
      <c r="I34" s="196">
        <f>PPCL_NG!R34+PPCL_Spot!R34+GT_NG!R34+GT_Spot!R34+Bawana_NG!R34+Bawana_RLNG!R34+Bawana_Spot!R34</f>
        <v>17.529999999999998</v>
      </c>
      <c r="J34" s="197">
        <f t="shared" si="2"/>
        <v>0</v>
      </c>
      <c r="K34" s="196">
        <f>PPCL_NG!L34+PPCL_Spot!L34+GT_NG!L34+GT_Spot!L34+Bawana_NG!L34+Bawana_RLNG!L34+Bawana_Spot!L34</f>
        <v>24.8</v>
      </c>
      <c r="L34" s="196">
        <f>PPCL_NG!S34+PPCL_Spot!S34+GT_NG!S34+GT_Spot!S34+Bawana_NG!S34+Bawana_RLNG!S34+Bawana_Spot!S34</f>
        <v>24.799999999999997</v>
      </c>
      <c r="M34" s="197">
        <f t="shared" si="3"/>
        <v>0</v>
      </c>
      <c r="N34" s="196">
        <f>PPCL_NG!M34+PPCL_Spot!M34+GT_NG!M34+GT_Spot!M34+Bawana_NG!M34+Bawana_RLNG!M34+Bawana_Spot!M34</f>
        <v>221.22</v>
      </c>
      <c r="O34" s="196">
        <f>PPCL_NG!T34+PPCL_Spot!T34+GT_NG!T34+GT_Spot!T34+Bawana_NG!T34+Bawana_RLNG!T34+Bawana_Spot!T34</f>
        <v>221.21999999999997</v>
      </c>
      <c r="P34" s="197">
        <f t="shared" si="4"/>
        <v>0</v>
      </c>
      <c r="Q34" s="197">
        <f t="shared" si="5"/>
        <v>0</v>
      </c>
    </row>
    <row r="35" spans="1:17">
      <c r="A35" s="33" t="s">
        <v>77</v>
      </c>
      <c r="B35" s="196">
        <f>PPCL_NG!I35+PPCL_Spot!I35+GT_NG!I35+GT_Spot!I35+Bawana_NG!I35+Bawana_RLNG!I35+Bawana_Spot!I35</f>
        <v>503.71000000000004</v>
      </c>
      <c r="C35" s="196">
        <f>PPCL_NG!P35+PPCL_Spot!P35+GT_NG!P35+GT_Spot!P35+Bawana_NG!P35+Bawana_RLNG!P35+Bawana_Spot!P35</f>
        <v>503.70717122957035</v>
      </c>
      <c r="D35" s="197">
        <f t="shared" si="0"/>
        <v>2.8287704296872107E-3</v>
      </c>
      <c r="E35" s="196">
        <f>PPCL_NG!J35+PPCL_Spot!J35+GT_NG!J35+GT_Spot!J35+Bawana_NG!J35+Bawana_RLNG!J35+Bawana_Spot!J35</f>
        <v>98.95</v>
      </c>
      <c r="F35" s="196">
        <f>PPCL_NG!Q35+PPCL_Spot!Q35+GT_NG!Q35+GT_Spot!Q35+Bawana_NG!Q35+Bawana_RLNG!Q35+Bawana_Spot!Q35</f>
        <v>98.948393214261074</v>
      </c>
      <c r="G35" s="197">
        <f t="shared" si="1"/>
        <v>1.6067857389288065E-3</v>
      </c>
      <c r="H35" s="196">
        <f>PPCL_NG!K35+PPCL_Spot!K35+GT_NG!K35+GT_Spot!K35+Bawana_NG!K35+Bawana_RLNG!K35+Bawana_Spot!K35</f>
        <v>14.629999999999999</v>
      </c>
      <c r="I35" s="196">
        <f>PPCL_NG!R35+PPCL_Spot!R35+GT_NG!R35+GT_Spot!R35+Bawana_NG!R35+Bawana_RLNG!R35+Bawana_Spot!R35</f>
        <v>14.629393834907933</v>
      </c>
      <c r="J35" s="197">
        <f t="shared" si="2"/>
        <v>6.0616509206568026E-4</v>
      </c>
      <c r="K35" s="196">
        <f>PPCL_NG!L35+PPCL_Spot!L35+GT_NG!L35+GT_Spot!L35+Bawana_NG!L35+Bawana_RLNG!L35+Bawana_Spot!L35</f>
        <v>68.739999999999995</v>
      </c>
      <c r="L35" s="196">
        <f>PPCL_NG!S35+PPCL_Spot!S35+GT_NG!S35+GT_Spot!S35+Bawana_NG!S35+Bawana_RLNG!S35+Bawana_Spot!S35</f>
        <v>68.736969864147284</v>
      </c>
      <c r="M35" s="197">
        <f t="shared" si="3"/>
        <v>3.0301358527111688E-3</v>
      </c>
      <c r="N35" s="196">
        <f>PPCL_NG!M35+PPCL_Spot!M35+GT_NG!M35+GT_Spot!M35+Bawana_NG!M35+Bawana_RLNG!M35+Bawana_Spot!M35</f>
        <v>208.34</v>
      </c>
      <c r="O35" s="196">
        <f>PPCL_NG!T35+PPCL_Spot!T35+GT_NG!T35+GT_Spot!T35+Bawana_NG!T35+Bawana_RLNG!T35+Bawana_Spot!T35</f>
        <v>208.33807185711328</v>
      </c>
      <c r="P35" s="197">
        <f t="shared" si="4"/>
        <v>1.9281428867259365E-3</v>
      </c>
      <c r="Q35" s="197">
        <f t="shared" si="5"/>
        <v>1.0000000000118803E-2</v>
      </c>
    </row>
    <row r="36" spans="1:17">
      <c r="A36" s="33" t="s">
        <v>78</v>
      </c>
      <c r="B36" s="196">
        <f>PPCL_NG!I36+PPCL_Spot!I36+GT_NG!I36+GT_Spot!I36+Bawana_NG!I36+Bawana_RLNG!I36+Bawana_Spot!I36</f>
        <v>503.71000000000004</v>
      </c>
      <c r="C36" s="196">
        <f>PPCL_NG!P36+PPCL_Spot!P36+GT_NG!P36+GT_Spot!P36+Bawana_NG!P36+Bawana_RLNG!P36+Bawana_Spot!P36</f>
        <v>503.70717122957035</v>
      </c>
      <c r="D36" s="197">
        <f t="shared" si="0"/>
        <v>2.8287704296872107E-3</v>
      </c>
      <c r="E36" s="196">
        <f>PPCL_NG!J36+PPCL_Spot!J36+GT_NG!J36+GT_Spot!J36+Bawana_NG!J36+Bawana_RLNG!J36+Bawana_Spot!J36</f>
        <v>98.95</v>
      </c>
      <c r="F36" s="196">
        <f>PPCL_NG!Q36+PPCL_Spot!Q36+GT_NG!Q36+GT_Spot!Q36+Bawana_NG!Q36+Bawana_RLNG!Q36+Bawana_Spot!Q36</f>
        <v>98.948393214261074</v>
      </c>
      <c r="G36" s="197">
        <f t="shared" si="1"/>
        <v>1.6067857389288065E-3</v>
      </c>
      <c r="H36" s="196">
        <f>PPCL_NG!K36+PPCL_Spot!K36+GT_NG!K36+GT_Spot!K36+Bawana_NG!K36+Bawana_RLNG!K36+Bawana_Spot!K36</f>
        <v>14.629999999999999</v>
      </c>
      <c r="I36" s="196">
        <f>PPCL_NG!R36+PPCL_Spot!R36+GT_NG!R36+GT_Spot!R36+Bawana_NG!R36+Bawana_RLNG!R36+Bawana_Spot!R36</f>
        <v>14.629393834907933</v>
      </c>
      <c r="J36" s="197">
        <f t="shared" si="2"/>
        <v>6.0616509206568026E-4</v>
      </c>
      <c r="K36" s="196">
        <f>PPCL_NG!L36+PPCL_Spot!L36+GT_NG!L36+GT_Spot!L36+Bawana_NG!L36+Bawana_RLNG!L36+Bawana_Spot!L36</f>
        <v>68.739999999999995</v>
      </c>
      <c r="L36" s="196">
        <f>PPCL_NG!S36+PPCL_Spot!S36+GT_NG!S36+GT_Spot!S36+Bawana_NG!S36+Bawana_RLNG!S36+Bawana_Spot!S36</f>
        <v>68.736969864147284</v>
      </c>
      <c r="M36" s="197">
        <f t="shared" si="3"/>
        <v>3.0301358527111688E-3</v>
      </c>
      <c r="N36" s="196">
        <f>PPCL_NG!M36+PPCL_Spot!M36+GT_NG!M36+GT_Spot!M36+Bawana_NG!M36+Bawana_RLNG!M36+Bawana_Spot!M36</f>
        <v>208.34</v>
      </c>
      <c r="O36" s="196">
        <f>PPCL_NG!T36+PPCL_Spot!T36+GT_NG!T36+GT_Spot!T36+Bawana_NG!T36+Bawana_RLNG!T36+Bawana_Spot!T36</f>
        <v>208.33807185711328</v>
      </c>
      <c r="P36" s="197">
        <f t="shared" si="4"/>
        <v>1.9281428867259365E-3</v>
      </c>
      <c r="Q36" s="197">
        <f t="shared" si="5"/>
        <v>1.0000000000118803E-2</v>
      </c>
    </row>
    <row r="37" spans="1:17">
      <c r="A37" s="33" t="s">
        <v>79</v>
      </c>
      <c r="B37" s="196">
        <f>PPCL_NG!I37+PPCL_Spot!I37+GT_NG!I37+GT_Spot!I37+Bawana_NG!I37+Bawana_RLNG!I37+Bawana_Spot!I37</f>
        <v>503.71000000000004</v>
      </c>
      <c r="C37" s="196">
        <f>PPCL_NG!P37+PPCL_Spot!P37+GT_NG!P37+GT_Spot!P37+Bawana_NG!P37+Bawana_RLNG!P37+Bawana_Spot!P37</f>
        <v>503.70717122957035</v>
      </c>
      <c r="D37" s="197">
        <f t="shared" si="0"/>
        <v>2.8287704296872107E-3</v>
      </c>
      <c r="E37" s="196">
        <f>PPCL_NG!J37+PPCL_Spot!J37+GT_NG!J37+GT_Spot!J37+Bawana_NG!J37+Bawana_RLNG!J37+Bawana_Spot!J37</f>
        <v>98.95</v>
      </c>
      <c r="F37" s="196">
        <f>PPCL_NG!Q37+PPCL_Spot!Q37+GT_NG!Q37+GT_Spot!Q37+Bawana_NG!Q37+Bawana_RLNG!Q37+Bawana_Spot!Q37</f>
        <v>98.948393214261074</v>
      </c>
      <c r="G37" s="197">
        <f t="shared" si="1"/>
        <v>1.6067857389288065E-3</v>
      </c>
      <c r="H37" s="196">
        <f>PPCL_NG!K37+PPCL_Spot!K37+GT_NG!K37+GT_Spot!K37+Bawana_NG!K37+Bawana_RLNG!K37+Bawana_Spot!K37</f>
        <v>14.629999999999999</v>
      </c>
      <c r="I37" s="196">
        <f>PPCL_NG!R37+PPCL_Spot!R37+GT_NG!R37+GT_Spot!R37+Bawana_NG!R37+Bawana_RLNG!R37+Bawana_Spot!R37</f>
        <v>14.629393834907933</v>
      </c>
      <c r="J37" s="197">
        <f t="shared" si="2"/>
        <v>6.0616509206568026E-4</v>
      </c>
      <c r="K37" s="196">
        <f>PPCL_NG!L37+PPCL_Spot!L37+GT_NG!L37+GT_Spot!L37+Bawana_NG!L37+Bawana_RLNG!L37+Bawana_Spot!L37</f>
        <v>68.739999999999995</v>
      </c>
      <c r="L37" s="196">
        <f>PPCL_NG!S37+PPCL_Spot!S37+GT_NG!S37+GT_Spot!S37+Bawana_NG!S37+Bawana_RLNG!S37+Bawana_Spot!S37</f>
        <v>68.736969864147284</v>
      </c>
      <c r="M37" s="197">
        <f t="shared" si="3"/>
        <v>3.0301358527111688E-3</v>
      </c>
      <c r="N37" s="196">
        <f>PPCL_NG!M37+PPCL_Spot!M37+GT_NG!M37+GT_Spot!M37+Bawana_NG!M37+Bawana_RLNG!M37+Bawana_Spot!M37</f>
        <v>208.34</v>
      </c>
      <c r="O37" s="196">
        <f>PPCL_NG!T37+PPCL_Spot!T37+GT_NG!T37+GT_Spot!T37+Bawana_NG!T37+Bawana_RLNG!T37+Bawana_Spot!T37</f>
        <v>208.33807185711328</v>
      </c>
      <c r="P37" s="197">
        <f t="shared" si="4"/>
        <v>1.9281428867259365E-3</v>
      </c>
      <c r="Q37" s="197">
        <f t="shared" si="5"/>
        <v>1.0000000000118803E-2</v>
      </c>
    </row>
    <row r="38" spans="1:17">
      <c r="A38" s="33" t="s">
        <v>80</v>
      </c>
      <c r="B38" s="196">
        <f>PPCL_NG!I38+PPCL_Spot!I38+GT_NG!I38+GT_Spot!I38+Bawana_NG!I38+Bawana_RLNG!I38+Bawana_Spot!I38</f>
        <v>503.71000000000004</v>
      </c>
      <c r="C38" s="196">
        <f>PPCL_NG!P38+PPCL_Spot!P38+GT_NG!P38+GT_Spot!P38+Bawana_NG!P38+Bawana_RLNG!P38+Bawana_Spot!P38</f>
        <v>503.70717122957035</v>
      </c>
      <c r="D38" s="197">
        <f t="shared" si="0"/>
        <v>2.8287704296872107E-3</v>
      </c>
      <c r="E38" s="196">
        <f>PPCL_NG!J38+PPCL_Spot!J38+GT_NG!J38+GT_Spot!J38+Bawana_NG!J38+Bawana_RLNG!J38+Bawana_Spot!J38</f>
        <v>98.95</v>
      </c>
      <c r="F38" s="196">
        <f>PPCL_NG!Q38+PPCL_Spot!Q38+GT_NG!Q38+GT_Spot!Q38+Bawana_NG!Q38+Bawana_RLNG!Q38+Bawana_Spot!Q38</f>
        <v>98.948393214261074</v>
      </c>
      <c r="G38" s="197">
        <f t="shared" si="1"/>
        <v>1.6067857389288065E-3</v>
      </c>
      <c r="H38" s="196">
        <f>PPCL_NG!K38+PPCL_Spot!K38+GT_NG!K38+GT_Spot!K38+Bawana_NG!K38+Bawana_RLNG!K38+Bawana_Spot!K38</f>
        <v>14.629999999999999</v>
      </c>
      <c r="I38" s="196">
        <f>PPCL_NG!R38+PPCL_Spot!R38+GT_NG!R38+GT_Spot!R38+Bawana_NG!R38+Bawana_RLNG!R38+Bawana_Spot!R38</f>
        <v>14.629393834907933</v>
      </c>
      <c r="J38" s="197">
        <f t="shared" si="2"/>
        <v>6.0616509206568026E-4</v>
      </c>
      <c r="K38" s="196">
        <f>PPCL_NG!L38+PPCL_Spot!L38+GT_NG!L38+GT_Spot!L38+Bawana_NG!L38+Bawana_RLNG!L38+Bawana_Spot!L38</f>
        <v>68.739999999999995</v>
      </c>
      <c r="L38" s="196">
        <f>PPCL_NG!S38+PPCL_Spot!S38+GT_NG!S38+GT_Spot!S38+Bawana_NG!S38+Bawana_RLNG!S38+Bawana_Spot!S38</f>
        <v>68.736969864147284</v>
      </c>
      <c r="M38" s="197">
        <f t="shared" si="3"/>
        <v>3.0301358527111688E-3</v>
      </c>
      <c r="N38" s="196">
        <f>PPCL_NG!M38+PPCL_Spot!M38+GT_NG!M38+GT_Spot!M38+Bawana_NG!M38+Bawana_RLNG!M38+Bawana_Spot!M38</f>
        <v>208.34</v>
      </c>
      <c r="O38" s="196">
        <f>PPCL_NG!T38+PPCL_Spot!T38+GT_NG!T38+GT_Spot!T38+Bawana_NG!T38+Bawana_RLNG!T38+Bawana_Spot!T38</f>
        <v>208.33807185711328</v>
      </c>
      <c r="P38" s="197">
        <f t="shared" si="4"/>
        <v>1.9281428867259365E-3</v>
      </c>
      <c r="Q38" s="197">
        <f t="shared" si="5"/>
        <v>1.0000000000118803E-2</v>
      </c>
    </row>
    <row r="39" spans="1:17">
      <c r="A39" s="33" t="s">
        <v>81</v>
      </c>
      <c r="B39" s="196">
        <f>PPCL_NG!I39+PPCL_Spot!I39+GT_NG!I39+GT_Spot!I39+Bawana_NG!I39+Bawana_RLNG!I39+Bawana_Spot!I39</f>
        <v>521.12</v>
      </c>
      <c r="C39" s="196">
        <f>PPCL_NG!P39+PPCL_Spot!P39+GT_NG!P39+GT_Spot!P39+Bawana_NG!P39+Bawana_RLNG!P39+Bawana_Spot!P39</f>
        <v>521.00053571428566</v>
      </c>
      <c r="D39" s="197">
        <f t="shared" si="0"/>
        <v>0.11946428571434353</v>
      </c>
      <c r="E39" s="196">
        <f>PPCL_NG!J39+PPCL_Spot!J39+GT_NG!J39+GT_Spot!J39+Bawana_NG!J39+Bawana_RLNG!J39+Bawana_Spot!J39</f>
        <v>109.69</v>
      </c>
      <c r="F39" s="196">
        <f>PPCL_NG!Q39+PPCL_Spot!Q39+GT_NG!Q39+GT_Spot!Q39+Bawana_NG!Q39+Bawana_RLNG!Q39+Bawana_Spot!Q39</f>
        <v>109.62169642857143</v>
      </c>
      <c r="G39" s="197">
        <f t="shared" si="1"/>
        <v>6.8303571428572241E-2</v>
      </c>
      <c r="H39" s="196">
        <f>PPCL_NG!K39+PPCL_Spot!K39+GT_NG!K39+GT_Spot!K39+Bawana_NG!K39+Bawana_RLNG!K39+Bawana_Spot!K39</f>
        <v>17.53</v>
      </c>
      <c r="I39" s="196">
        <f>PPCL_NG!R39+PPCL_Spot!R39+GT_NG!R39+GT_Spot!R39+Bawana_NG!R39+Bawana_RLNG!R39+Bawana_Spot!R39</f>
        <v>17.529999999999998</v>
      </c>
      <c r="J39" s="197">
        <f t="shared" si="2"/>
        <v>0</v>
      </c>
      <c r="K39" s="196">
        <f>PPCL_NG!L39+PPCL_Spot!L39+GT_NG!L39+GT_Spot!L39+Bawana_NG!L39+Bawana_RLNG!L39+Bawana_Spot!L39</f>
        <v>24.8</v>
      </c>
      <c r="L39" s="196">
        <f>PPCL_NG!S39+PPCL_Spot!S39+GT_NG!S39+GT_Spot!S39+Bawana_NG!S39+Bawana_RLNG!S39+Bawana_Spot!S39</f>
        <v>24.783928571428568</v>
      </c>
      <c r="M39" s="197">
        <f t="shared" si="3"/>
        <v>1.6071428571432733E-2</v>
      </c>
      <c r="N39" s="196">
        <f>PPCL_NG!M39+PPCL_Spot!M39+GT_NG!M39+GT_Spot!M39+Bawana_NG!M39+Bawana_RLNG!M39+Bawana_Spot!M39</f>
        <v>221.22</v>
      </c>
      <c r="O39" s="196">
        <f>PPCL_NG!T39+PPCL_Spot!T39+GT_NG!T39+GT_Spot!T39+Bawana_NG!T39+Bawana_RLNG!T39+Bawana_Spot!T39</f>
        <v>221.12383928571427</v>
      </c>
      <c r="P39" s="197">
        <f t="shared" si="4"/>
        <v>9.6160714285730364E-2</v>
      </c>
      <c r="Q39" s="197">
        <f t="shared" si="5"/>
        <v>0.30000000000007887</v>
      </c>
    </row>
    <row r="40" spans="1:17">
      <c r="A40" s="33" t="s">
        <v>82</v>
      </c>
      <c r="B40" s="196">
        <f>PPCL_NG!I40+PPCL_Spot!I40+GT_NG!I40+GT_Spot!I40+Bawana_NG!I40+Bawana_RLNG!I40+Bawana_Spot!I40</f>
        <v>515.05999999999995</v>
      </c>
      <c r="C40" s="196">
        <f>PPCL_NG!P40+PPCL_Spot!P40+GT_NG!P40+GT_Spot!P40+Bawana_NG!P40+Bawana_RLNG!P40+Bawana_Spot!P40</f>
        <v>514.93770505648342</v>
      </c>
      <c r="D40" s="197">
        <f t="shared" si="0"/>
        <v>0.12229494351652193</v>
      </c>
      <c r="E40" s="196">
        <f>PPCL_NG!J40+PPCL_Spot!J40+GT_NG!J40+GT_Spot!J40+Bawana_NG!J40+Bawana_RLNG!J40+Bawana_Spot!J40</f>
        <v>105.4</v>
      </c>
      <c r="F40" s="196">
        <f>PPCL_NG!Q40+PPCL_Spot!Q40+GT_NG!Q40+GT_Spot!Q40+Bawana_NG!Q40+Bawana_RLNG!Q40+Bawana_Spot!Q40</f>
        <v>105.33008840738339</v>
      </c>
      <c r="G40" s="197">
        <f t="shared" si="1"/>
        <v>6.9911592616620055E-2</v>
      </c>
      <c r="H40" s="196">
        <f>PPCL_NG!K40+PPCL_Spot!K40+GT_NG!K40+GT_Spot!K40+Bawana_NG!K40+Bawana_RLNG!K40+Bawana_Spot!K40</f>
        <v>17.059999999999999</v>
      </c>
      <c r="I40" s="196">
        <f>PPCL_NG!R40+PPCL_Spot!R40+GT_NG!R40+GT_Spot!R40+Bawana_NG!R40+Bawana_RLNG!R40+Bawana_Spot!R40</f>
        <v>17.059393546294793</v>
      </c>
      <c r="J40" s="197">
        <f t="shared" si="2"/>
        <v>6.0645370520617803E-4</v>
      </c>
      <c r="K40" s="196">
        <f>PPCL_NG!L40+PPCL_Spot!L40+GT_NG!L40+GT_Spot!L40+Bawana_NG!L40+Bawana_RLNG!L40+Bawana_Spot!L40</f>
        <v>80.78</v>
      </c>
      <c r="L40" s="196">
        <f>PPCL_NG!S40+PPCL_Spot!S40+GT_NG!S40+GT_Spot!S40+Bawana_NG!S40+Bawana_RLNG!S40+Bawana_Spot!S40</f>
        <v>80.760902789038425</v>
      </c>
      <c r="M40" s="197">
        <f t="shared" si="3"/>
        <v>1.9097210961575684E-2</v>
      </c>
      <c r="N40" s="196">
        <f>PPCL_NG!M40+PPCL_Spot!M40+GT_NG!M40+GT_Spot!M40+Bawana_NG!M40+Bawana_RLNG!M40+Bawana_Spot!M40</f>
        <v>216.07</v>
      </c>
      <c r="O40" s="196">
        <f>PPCL_NG!T40+PPCL_Spot!T40+GT_NG!T40+GT_Spot!T40+Bawana_NG!T40+Bawana_RLNG!T40+Bawana_Spot!T40</f>
        <v>215.97191020079993</v>
      </c>
      <c r="P40" s="197">
        <f t="shared" si="4"/>
        <v>9.8089799200067773E-2</v>
      </c>
      <c r="Q40" s="197">
        <f t="shared" si="5"/>
        <v>0.30999999999999162</v>
      </c>
    </row>
    <row r="41" spans="1:17">
      <c r="A41" s="33" t="s">
        <v>83</v>
      </c>
      <c r="B41" s="196">
        <f>PPCL_NG!I41+PPCL_Spot!I41+GT_NG!I41+GT_Spot!I41+Bawana_NG!I41+Bawana_RLNG!I41+Bawana_Spot!I41</f>
        <v>521.12</v>
      </c>
      <c r="C41" s="196">
        <f>PPCL_NG!P41+PPCL_Spot!P41+GT_NG!P41+GT_Spot!P41+Bawana_NG!P41+Bawana_RLNG!P41+Bawana_Spot!P41</f>
        <v>521.00053571428566</v>
      </c>
      <c r="D41" s="197">
        <f t="shared" si="0"/>
        <v>0.11946428571434353</v>
      </c>
      <c r="E41" s="196">
        <f>PPCL_NG!J41+PPCL_Spot!J41+GT_NG!J41+GT_Spot!J41+Bawana_NG!J41+Bawana_RLNG!J41+Bawana_Spot!J41</f>
        <v>109.69</v>
      </c>
      <c r="F41" s="196">
        <f>PPCL_NG!Q41+PPCL_Spot!Q41+GT_NG!Q41+GT_Spot!Q41+Bawana_NG!Q41+Bawana_RLNG!Q41+Bawana_Spot!Q41</f>
        <v>109.62169642857143</v>
      </c>
      <c r="G41" s="197">
        <f t="shared" si="1"/>
        <v>6.8303571428572241E-2</v>
      </c>
      <c r="H41" s="196">
        <f>PPCL_NG!K41+PPCL_Spot!K41+GT_NG!K41+GT_Spot!K41+Bawana_NG!K41+Bawana_RLNG!K41+Bawana_Spot!K41</f>
        <v>17.53</v>
      </c>
      <c r="I41" s="196">
        <f>PPCL_NG!R41+PPCL_Spot!R41+GT_NG!R41+GT_Spot!R41+Bawana_NG!R41+Bawana_RLNG!R41+Bawana_Spot!R41</f>
        <v>17.529999999999998</v>
      </c>
      <c r="J41" s="197">
        <f t="shared" si="2"/>
        <v>0</v>
      </c>
      <c r="K41" s="196">
        <f>PPCL_NG!L41+PPCL_Spot!L41+GT_NG!L41+GT_Spot!L41+Bawana_NG!L41+Bawana_RLNG!L41+Bawana_Spot!L41</f>
        <v>24.8</v>
      </c>
      <c r="L41" s="196">
        <f>PPCL_NG!S41+PPCL_Spot!S41+GT_NG!S41+GT_Spot!S41+Bawana_NG!S41+Bawana_RLNG!S41+Bawana_Spot!S41</f>
        <v>24.783928571428568</v>
      </c>
      <c r="M41" s="197">
        <f t="shared" si="3"/>
        <v>1.6071428571432733E-2</v>
      </c>
      <c r="N41" s="196">
        <f>PPCL_NG!M41+PPCL_Spot!M41+GT_NG!M41+GT_Spot!M41+Bawana_NG!M41+Bawana_RLNG!M41+Bawana_Spot!M41</f>
        <v>221.22</v>
      </c>
      <c r="O41" s="196">
        <f>PPCL_NG!T41+PPCL_Spot!T41+GT_NG!T41+GT_Spot!T41+Bawana_NG!T41+Bawana_RLNG!T41+Bawana_Spot!T41</f>
        <v>221.12383928571427</v>
      </c>
      <c r="P41" s="197">
        <f t="shared" si="4"/>
        <v>9.6160714285730364E-2</v>
      </c>
      <c r="Q41" s="197">
        <f t="shared" si="5"/>
        <v>0.30000000000007887</v>
      </c>
    </row>
    <row r="42" spans="1:17">
      <c r="A42" s="33" t="s">
        <v>84</v>
      </c>
      <c r="B42" s="196">
        <f>PPCL_NG!I42+PPCL_Spot!I42+GT_NG!I42+GT_Spot!I42+Bawana_NG!I42+Bawana_RLNG!I42+Bawana_Spot!I42</f>
        <v>527.76</v>
      </c>
      <c r="C42" s="196">
        <f>PPCL_NG!P42+PPCL_Spot!P42+GT_NG!P42+GT_Spot!P42+Bawana_NG!P42+Bawana_RLNG!P42+Bawana_Spot!P42</f>
        <v>527.64053571428565</v>
      </c>
      <c r="D42" s="197">
        <f t="shared" si="0"/>
        <v>0.11946428571434353</v>
      </c>
      <c r="E42" s="196">
        <f>PPCL_NG!J42+PPCL_Spot!J42+GT_NG!J42+GT_Spot!J42+Bawana_NG!J42+Bawana_RLNG!J42+Bawana_Spot!J42</f>
        <v>112.61</v>
      </c>
      <c r="F42" s="196">
        <f>PPCL_NG!Q42+PPCL_Spot!Q42+GT_NG!Q42+GT_Spot!Q42+Bawana_NG!Q42+Bawana_RLNG!Q42+Bawana_Spot!Q42</f>
        <v>112.54169642857141</v>
      </c>
      <c r="G42" s="197">
        <f t="shared" si="1"/>
        <v>6.8303571428586451E-2</v>
      </c>
      <c r="H42" s="196">
        <f>PPCL_NG!K42+PPCL_Spot!K42+GT_NG!K42+GT_Spot!K42+Bawana_NG!K42+Bawana_RLNG!K42+Bawana_Spot!K42</f>
        <v>19.78</v>
      </c>
      <c r="I42" s="196">
        <f>PPCL_NG!R42+PPCL_Spot!R42+GT_NG!R42+GT_Spot!R42+Bawana_NG!R42+Bawana_RLNG!R42+Bawana_Spot!R42</f>
        <v>19.779999999999998</v>
      </c>
      <c r="J42" s="197">
        <f t="shared" si="2"/>
        <v>0</v>
      </c>
      <c r="K42" s="196">
        <f>PPCL_NG!L42+PPCL_Spot!L42+GT_NG!L42+GT_Spot!L42+Bawana_NG!L42+Bawana_RLNG!L42+Bawana_Spot!L42</f>
        <v>94.49</v>
      </c>
      <c r="L42" s="196">
        <f>PPCL_NG!S42+PPCL_Spot!S42+GT_NG!S42+GT_Spot!S42+Bawana_NG!S42+Bawana_RLNG!S42+Bawana_Spot!S42</f>
        <v>94.473928571428573</v>
      </c>
      <c r="M42" s="197">
        <f t="shared" si="3"/>
        <v>1.6071428571422075E-2</v>
      </c>
      <c r="N42" s="196">
        <f>PPCL_NG!M42+PPCL_Spot!M42+GT_NG!M42+GT_Spot!M42+Bawana_NG!M42+Bawana_RLNG!M42+Bawana_Spot!M42</f>
        <v>224.72</v>
      </c>
      <c r="O42" s="196">
        <f>PPCL_NG!T42+PPCL_Spot!T42+GT_NG!T42+GT_Spot!T42+Bawana_NG!T42+Bawana_RLNG!T42+Bawana_Spot!T42</f>
        <v>224.62383928571427</v>
      </c>
      <c r="P42" s="197">
        <f t="shared" si="4"/>
        <v>9.6160714285730364E-2</v>
      </c>
      <c r="Q42" s="197">
        <f t="shared" si="5"/>
        <v>0.30000000000008242</v>
      </c>
    </row>
    <row r="43" spans="1:17">
      <c r="A43" s="33" t="s">
        <v>85</v>
      </c>
      <c r="B43" s="196">
        <f>PPCL_NG!I43+PPCL_Spot!I43+GT_NG!I43+GT_Spot!I43+Bawana_NG!I43+Bawana_RLNG!I43+Bawana_Spot!I43</f>
        <v>545.07999999999993</v>
      </c>
      <c r="C43" s="196">
        <f>PPCL_NG!P43+PPCL_Spot!P43+GT_NG!P43+GT_Spot!P43+Bawana_NG!P43+Bawana_RLNG!P43+Bawana_Spot!P43</f>
        <v>544.9605357142857</v>
      </c>
      <c r="D43" s="197">
        <f t="shared" si="0"/>
        <v>0.11946428571422985</v>
      </c>
      <c r="E43" s="196">
        <f>PPCL_NG!J43+PPCL_Spot!J43+GT_NG!J43+GT_Spot!J43+Bawana_NG!J43+Bawana_RLNG!J43+Bawana_Spot!J43</f>
        <v>122.25</v>
      </c>
      <c r="F43" s="196">
        <f>PPCL_NG!Q43+PPCL_Spot!Q43+GT_NG!Q43+GT_Spot!Q43+Bawana_NG!Q43+Bawana_RLNG!Q43+Bawana_Spot!Q43</f>
        <v>122.18169642857143</v>
      </c>
      <c r="G43" s="197">
        <f t="shared" si="1"/>
        <v>6.8303571428572241E-2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112.25</v>
      </c>
      <c r="L43" s="196">
        <f>PPCL_NG!S43+PPCL_Spot!S43+GT_NG!S43+GT_Spot!S43+Bawana_NG!S43+Bawana_RLNG!S43+Bawana_Spot!S43</f>
        <v>112.23392857142858</v>
      </c>
      <c r="M43" s="197">
        <f t="shared" si="3"/>
        <v>1.6071428571422075E-2</v>
      </c>
      <c r="N43" s="196">
        <f>PPCL_NG!M43+PPCL_Spot!M43+GT_NG!M43+GT_Spot!M43+Bawana_NG!M43+Bawana_RLNG!M43+Bawana_Spot!M43</f>
        <v>236.29</v>
      </c>
      <c r="O43" s="196">
        <f>PPCL_NG!T43+PPCL_Spot!T43+GT_NG!T43+GT_Spot!T43+Bawana_NG!T43+Bawana_RLNG!T43+Bawana_Spot!T43</f>
        <v>236.19383928571426</v>
      </c>
      <c r="P43" s="197">
        <f t="shared" si="4"/>
        <v>9.6160714285730364E-2</v>
      </c>
      <c r="Q43" s="197">
        <f t="shared" si="5"/>
        <v>0.29999999999995453</v>
      </c>
    </row>
    <row r="44" spans="1:17">
      <c r="A44" s="33" t="s">
        <v>86</v>
      </c>
      <c r="B44" s="196">
        <f>PPCL_NG!I44+PPCL_Spot!I44+GT_NG!I44+GT_Spot!I44+Bawana_NG!I44+Bawana_RLNG!I44+Bawana_Spot!I44</f>
        <v>545.07999999999993</v>
      </c>
      <c r="C44" s="196">
        <f>PPCL_NG!P44+PPCL_Spot!P44+GT_NG!P44+GT_Spot!P44+Bawana_NG!P44+Bawana_RLNG!P44+Bawana_Spot!P44</f>
        <v>544.9605357142857</v>
      </c>
      <c r="D44" s="197">
        <f t="shared" si="0"/>
        <v>0.11946428571422985</v>
      </c>
      <c r="E44" s="196">
        <f>PPCL_NG!J44+PPCL_Spot!J44+GT_NG!J44+GT_Spot!J44+Bawana_NG!J44+Bawana_RLNG!J44+Bawana_Spot!J44</f>
        <v>122.25</v>
      </c>
      <c r="F44" s="196">
        <f>PPCL_NG!Q44+PPCL_Spot!Q44+GT_NG!Q44+GT_Spot!Q44+Bawana_NG!Q44+Bawana_RLNG!Q44+Bawana_Spot!Q44</f>
        <v>122.18169642857143</v>
      </c>
      <c r="G44" s="197">
        <f t="shared" si="1"/>
        <v>6.8303571428572241E-2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112.25</v>
      </c>
      <c r="L44" s="196">
        <f>PPCL_NG!S44+PPCL_Spot!S44+GT_NG!S44+GT_Spot!S44+Bawana_NG!S44+Bawana_RLNG!S44+Bawana_Spot!S44</f>
        <v>112.23392857142858</v>
      </c>
      <c r="M44" s="197">
        <f t="shared" si="3"/>
        <v>1.6071428571422075E-2</v>
      </c>
      <c r="N44" s="196">
        <f>PPCL_NG!M44+PPCL_Spot!M44+GT_NG!M44+GT_Spot!M44+Bawana_NG!M44+Bawana_RLNG!M44+Bawana_Spot!M44</f>
        <v>236.29</v>
      </c>
      <c r="O44" s="196">
        <f>PPCL_NG!T44+PPCL_Spot!T44+GT_NG!T44+GT_Spot!T44+Bawana_NG!T44+Bawana_RLNG!T44+Bawana_Spot!T44</f>
        <v>236.19383928571426</v>
      </c>
      <c r="P44" s="197">
        <f t="shared" si="4"/>
        <v>9.6160714285730364E-2</v>
      </c>
      <c r="Q44" s="197">
        <f t="shared" si="5"/>
        <v>0.29999999999995453</v>
      </c>
    </row>
    <row r="45" spans="1:17">
      <c r="A45" s="33" t="s">
        <v>87</v>
      </c>
      <c r="B45" s="196">
        <f>PPCL_NG!I45+PPCL_Spot!I45+GT_NG!I45+GT_Spot!I45+Bawana_NG!I45+Bawana_RLNG!I45+Bawana_Spot!I45</f>
        <v>544.29</v>
      </c>
      <c r="C45" s="196">
        <f>PPCL_NG!P45+PPCL_Spot!P45+GT_NG!P45+GT_Spot!P45+Bawana_NG!P45+Bawana_RLNG!P45+Bawana_Spot!P45</f>
        <v>544.16258697027195</v>
      </c>
      <c r="D45" s="197">
        <f t="shared" si="0"/>
        <v>0.12741302972801805</v>
      </c>
      <c r="E45" s="196">
        <f>PPCL_NG!J45+PPCL_Spot!J45+GT_NG!J45+GT_Spot!J45+Bawana_NG!J45+Bawana_RLNG!J45+Bawana_Spot!J45</f>
        <v>121.80000000000001</v>
      </c>
      <c r="F45" s="196">
        <f>PPCL_NG!Q45+PPCL_Spot!Q45+GT_NG!Q45+GT_Spot!Q45+Bawana_NG!Q45+Bawana_RLNG!Q45+Bawana_Spot!Q45</f>
        <v>121.72713472485768</v>
      </c>
      <c r="G45" s="197">
        <f t="shared" si="1"/>
        <v>7.2865275142333985E-2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112.14</v>
      </c>
      <c r="L45" s="196">
        <f>PPCL_NG!S45+PPCL_Spot!S45+GT_NG!S45+GT_Spot!S45+Bawana_NG!S45+Bawana_RLNG!S45+Bawana_Spot!S45</f>
        <v>112.12289690069576</v>
      </c>
      <c r="M45" s="197">
        <f t="shared" si="3"/>
        <v>1.710309930423648E-2</v>
      </c>
      <c r="N45" s="196">
        <f>PPCL_NG!M45+PPCL_Spot!M45+GT_NG!M45+GT_Spot!M45+Bawana_NG!M45+Bawana_RLNG!M45+Bawana_Spot!M45</f>
        <v>235.66</v>
      </c>
      <c r="O45" s="196">
        <f>PPCL_NG!T45+PPCL_Spot!T45+GT_NG!T45+GT_Spot!T45+Bawana_NG!T45+Bawana_RLNG!T45+Bawana_Spot!T45</f>
        <v>235.55738140417455</v>
      </c>
      <c r="P45" s="197">
        <f t="shared" si="4"/>
        <v>0.1026185958254473</v>
      </c>
      <c r="Q45" s="197">
        <f t="shared" si="5"/>
        <v>0.32000000000003581</v>
      </c>
    </row>
    <row r="46" spans="1:17">
      <c r="A46" s="33" t="s">
        <v>88</v>
      </c>
      <c r="B46" s="196">
        <f>PPCL_NG!I46+PPCL_Spot!I46+GT_NG!I46+GT_Spot!I46+Bawana_NG!I46+Bawana_RLNG!I46+Bawana_Spot!I46</f>
        <v>544.29</v>
      </c>
      <c r="C46" s="196">
        <f>PPCL_NG!P46+PPCL_Spot!P46+GT_NG!P46+GT_Spot!P46+Bawana_NG!P46+Bawana_RLNG!P46+Bawana_Spot!P46</f>
        <v>544.16258697027195</v>
      </c>
      <c r="D46" s="197">
        <f t="shared" si="0"/>
        <v>0.12741302972801805</v>
      </c>
      <c r="E46" s="196">
        <f>PPCL_NG!J46+PPCL_Spot!J46+GT_NG!J46+GT_Spot!J46+Bawana_NG!J46+Bawana_RLNG!J46+Bawana_Spot!J46</f>
        <v>121.80000000000001</v>
      </c>
      <c r="F46" s="196">
        <f>PPCL_NG!Q46+PPCL_Spot!Q46+GT_NG!Q46+GT_Spot!Q46+Bawana_NG!Q46+Bawana_RLNG!Q46+Bawana_Spot!Q46</f>
        <v>121.72713472485768</v>
      </c>
      <c r="G46" s="197">
        <f t="shared" si="1"/>
        <v>7.2865275142333985E-2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112.14</v>
      </c>
      <c r="L46" s="196">
        <f>PPCL_NG!S46+PPCL_Spot!S46+GT_NG!S46+GT_Spot!S46+Bawana_NG!S46+Bawana_RLNG!S46+Bawana_Spot!S46</f>
        <v>112.12289690069576</v>
      </c>
      <c r="M46" s="197">
        <f t="shared" si="3"/>
        <v>1.710309930423648E-2</v>
      </c>
      <c r="N46" s="196">
        <f>PPCL_NG!M46+PPCL_Spot!M46+GT_NG!M46+GT_Spot!M46+Bawana_NG!M46+Bawana_RLNG!M46+Bawana_Spot!M46</f>
        <v>235.66</v>
      </c>
      <c r="O46" s="196">
        <f>PPCL_NG!T46+PPCL_Spot!T46+GT_NG!T46+GT_Spot!T46+Bawana_NG!T46+Bawana_RLNG!T46+Bawana_Spot!T46</f>
        <v>235.55738140417455</v>
      </c>
      <c r="P46" s="197">
        <f t="shared" si="4"/>
        <v>0.1026185958254473</v>
      </c>
      <c r="Q46" s="197">
        <f t="shared" si="5"/>
        <v>0.32000000000003581</v>
      </c>
    </row>
    <row r="47" spans="1:17">
      <c r="A47" s="33" t="s">
        <v>89</v>
      </c>
      <c r="B47" s="196">
        <f>PPCL_NG!I47+PPCL_Spot!I47+GT_NG!I47+GT_Spot!I47+Bawana_NG!I47+Bawana_RLNG!I47+Bawana_Spot!I47</f>
        <v>544.29</v>
      </c>
      <c r="C47" s="196">
        <f>PPCL_NG!P47+PPCL_Spot!P47+GT_NG!P47+GT_Spot!P47+Bawana_NG!P47+Bawana_RLNG!P47+Bawana_Spot!P47</f>
        <v>544.16258697027195</v>
      </c>
      <c r="D47" s="197">
        <f t="shared" si="0"/>
        <v>0.12741302972801805</v>
      </c>
      <c r="E47" s="196">
        <f>PPCL_NG!J47+PPCL_Spot!J47+GT_NG!J47+GT_Spot!J47+Bawana_NG!J47+Bawana_RLNG!J47+Bawana_Spot!J47</f>
        <v>121.80000000000001</v>
      </c>
      <c r="F47" s="196">
        <f>PPCL_NG!Q47+PPCL_Spot!Q47+GT_NG!Q47+GT_Spot!Q47+Bawana_NG!Q47+Bawana_RLNG!Q47+Bawana_Spot!Q47</f>
        <v>121.72713472485768</v>
      </c>
      <c r="G47" s="197">
        <f t="shared" si="1"/>
        <v>7.2865275142333985E-2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112.14</v>
      </c>
      <c r="L47" s="196">
        <f>PPCL_NG!S47+PPCL_Spot!S47+GT_NG!S47+GT_Spot!S47+Bawana_NG!S47+Bawana_RLNG!S47+Bawana_Spot!S47</f>
        <v>112.12289690069576</v>
      </c>
      <c r="M47" s="197">
        <f t="shared" si="3"/>
        <v>1.710309930423648E-2</v>
      </c>
      <c r="N47" s="196">
        <f>PPCL_NG!M47+PPCL_Spot!M47+GT_NG!M47+GT_Spot!M47+Bawana_NG!M47+Bawana_RLNG!M47+Bawana_Spot!M47</f>
        <v>235.66</v>
      </c>
      <c r="O47" s="196">
        <f>PPCL_NG!T47+PPCL_Spot!T47+GT_NG!T47+GT_Spot!T47+Bawana_NG!T47+Bawana_RLNG!T47+Bawana_Spot!T47</f>
        <v>235.55738140417455</v>
      </c>
      <c r="P47" s="197">
        <f t="shared" si="4"/>
        <v>0.1026185958254473</v>
      </c>
      <c r="Q47" s="197">
        <f t="shared" si="5"/>
        <v>0.32000000000003581</v>
      </c>
    </row>
    <row r="48" spans="1:17">
      <c r="A48" s="33" t="s">
        <v>90</v>
      </c>
      <c r="B48" s="196">
        <f>PPCL_NG!I48+PPCL_Spot!I48+GT_NG!I48+GT_Spot!I48+Bawana_NG!I48+Bawana_RLNG!I48+Bawana_Spot!I48</f>
        <v>544.29</v>
      </c>
      <c r="C48" s="196">
        <f>PPCL_NG!P48+PPCL_Spot!P48+GT_NG!P48+GT_Spot!P48+Bawana_NG!P48+Bawana_RLNG!P48+Bawana_Spot!P48</f>
        <v>544.16258697027195</v>
      </c>
      <c r="D48" s="197">
        <f t="shared" si="0"/>
        <v>0.12741302972801805</v>
      </c>
      <c r="E48" s="196">
        <f>PPCL_NG!J48+PPCL_Spot!J48+GT_NG!J48+GT_Spot!J48+Bawana_NG!J48+Bawana_RLNG!J48+Bawana_Spot!J48</f>
        <v>121.80000000000001</v>
      </c>
      <c r="F48" s="196">
        <f>PPCL_NG!Q48+PPCL_Spot!Q48+GT_NG!Q48+GT_Spot!Q48+Bawana_NG!Q48+Bawana_RLNG!Q48+Bawana_Spot!Q48</f>
        <v>121.72713472485768</v>
      </c>
      <c r="G48" s="197">
        <f t="shared" si="1"/>
        <v>7.2865275142333985E-2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112.14</v>
      </c>
      <c r="L48" s="196">
        <f>PPCL_NG!S48+PPCL_Spot!S48+GT_NG!S48+GT_Spot!S48+Bawana_NG!S48+Bawana_RLNG!S48+Bawana_Spot!S48</f>
        <v>112.12289690069576</v>
      </c>
      <c r="M48" s="197">
        <f t="shared" si="3"/>
        <v>1.710309930423648E-2</v>
      </c>
      <c r="N48" s="196">
        <f>PPCL_NG!M48+PPCL_Spot!M48+GT_NG!M48+GT_Spot!M48+Bawana_NG!M48+Bawana_RLNG!M48+Bawana_Spot!M48</f>
        <v>235.66</v>
      </c>
      <c r="O48" s="196">
        <f>PPCL_NG!T48+PPCL_Spot!T48+GT_NG!T48+GT_Spot!T48+Bawana_NG!T48+Bawana_RLNG!T48+Bawana_Spot!T48</f>
        <v>235.55738140417455</v>
      </c>
      <c r="P48" s="197">
        <f t="shared" si="4"/>
        <v>0.1026185958254473</v>
      </c>
      <c r="Q48" s="197">
        <f t="shared" si="5"/>
        <v>0.32000000000003581</v>
      </c>
    </row>
    <row r="49" spans="1:17">
      <c r="A49" s="33" t="s">
        <v>91</v>
      </c>
      <c r="B49" s="196">
        <f>PPCL_NG!I49+PPCL_Spot!I49+GT_NG!I49+GT_Spot!I49+Bawana_NG!I49+Bawana_RLNG!I49+Bawana_Spot!I49</f>
        <v>544.29</v>
      </c>
      <c r="C49" s="196">
        <f>PPCL_NG!P49+PPCL_Spot!P49+GT_NG!P49+GT_Spot!P49+Bawana_NG!P49+Bawana_RLNG!P49+Bawana_Spot!P49</f>
        <v>544.16258697027195</v>
      </c>
      <c r="D49" s="197">
        <f t="shared" si="0"/>
        <v>0.12741302972801805</v>
      </c>
      <c r="E49" s="196">
        <f>PPCL_NG!J49+PPCL_Spot!J49+GT_NG!J49+GT_Spot!J49+Bawana_NG!J49+Bawana_RLNG!J49+Bawana_Spot!J49</f>
        <v>121.80000000000001</v>
      </c>
      <c r="F49" s="196">
        <f>PPCL_NG!Q49+PPCL_Spot!Q49+GT_NG!Q49+GT_Spot!Q49+Bawana_NG!Q49+Bawana_RLNG!Q49+Bawana_Spot!Q49</f>
        <v>121.72713472485768</v>
      </c>
      <c r="G49" s="197">
        <f t="shared" si="1"/>
        <v>7.2865275142333985E-2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112.14</v>
      </c>
      <c r="L49" s="196">
        <f>PPCL_NG!S49+PPCL_Spot!S49+GT_NG!S49+GT_Spot!S49+Bawana_NG!S49+Bawana_RLNG!S49+Bawana_Spot!S49</f>
        <v>112.12289690069576</v>
      </c>
      <c r="M49" s="197">
        <f t="shared" si="3"/>
        <v>1.710309930423648E-2</v>
      </c>
      <c r="N49" s="196">
        <f>PPCL_NG!M49+PPCL_Spot!M49+GT_NG!M49+GT_Spot!M49+Bawana_NG!M49+Bawana_RLNG!M49+Bawana_Spot!M49</f>
        <v>235.66</v>
      </c>
      <c r="O49" s="196">
        <f>PPCL_NG!T49+PPCL_Spot!T49+GT_NG!T49+GT_Spot!T49+Bawana_NG!T49+Bawana_RLNG!T49+Bawana_Spot!T49</f>
        <v>235.55738140417455</v>
      </c>
      <c r="P49" s="197">
        <f t="shared" si="4"/>
        <v>0.1026185958254473</v>
      </c>
      <c r="Q49" s="197">
        <f t="shared" si="5"/>
        <v>0.32000000000003581</v>
      </c>
    </row>
    <row r="50" spans="1:17">
      <c r="A50" s="33" t="s">
        <v>92</v>
      </c>
      <c r="B50" s="196">
        <f>PPCL_NG!I50+PPCL_Spot!I50+GT_NG!I50+GT_Spot!I50+Bawana_NG!I50+Bawana_RLNG!I50+Bawana_Spot!I50</f>
        <v>544.29</v>
      </c>
      <c r="C50" s="196">
        <f>PPCL_NG!P50+PPCL_Spot!P50+GT_NG!P50+GT_Spot!P50+Bawana_NG!P50+Bawana_RLNG!P50+Bawana_Spot!P50</f>
        <v>544.16258697027195</v>
      </c>
      <c r="D50" s="197">
        <f t="shared" si="0"/>
        <v>0.12741302972801805</v>
      </c>
      <c r="E50" s="196">
        <f>PPCL_NG!J50+PPCL_Spot!J50+GT_NG!J50+GT_Spot!J50+Bawana_NG!J50+Bawana_RLNG!J50+Bawana_Spot!J50</f>
        <v>121.80000000000001</v>
      </c>
      <c r="F50" s="196">
        <f>PPCL_NG!Q50+PPCL_Spot!Q50+GT_NG!Q50+GT_Spot!Q50+Bawana_NG!Q50+Bawana_RLNG!Q50+Bawana_Spot!Q50</f>
        <v>121.72713472485768</v>
      </c>
      <c r="G50" s="197">
        <f t="shared" si="1"/>
        <v>7.2865275142333985E-2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112.14</v>
      </c>
      <c r="L50" s="196">
        <f>PPCL_NG!S50+PPCL_Spot!S50+GT_NG!S50+GT_Spot!S50+Bawana_NG!S50+Bawana_RLNG!S50+Bawana_Spot!S50</f>
        <v>112.12289690069576</v>
      </c>
      <c r="M50" s="197">
        <f t="shared" si="3"/>
        <v>1.710309930423648E-2</v>
      </c>
      <c r="N50" s="196">
        <f>PPCL_NG!M50+PPCL_Spot!M50+GT_NG!M50+GT_Spot!M50+Bawana_NG!M50+Bawana_RLNG!M50+Bawana_Spot!M50</f>
        <v>235.66</v>
      </c>
      <c r="O50" s="196">
        <f>PPCL_NG!T50+PPCL_Spot!T50+GT_NG!T50+GT_Spot!T50+Bawana_NG!T50+Bawana_RLNG!T50+Bawana_Spot!T50</f>
        <v>235.55738140417455</v>
      </c>
      <c r="P50" s="197">
        <f t="shared" si="4"/>
        <v>0.1026185958254473</v>
      </c>
      <c r="Q50" s="197">
        <f t="shared" si="5"/>
        <v>0.32000000000003581</v>
      </c>
    </row>
    <row r="51" spans="1:17">
      <c r="A51" s="33" t="s">
        <v>93</v>
      </c>
      <c r="B51" s="196">
        <f>PPCL_NG!I51+PPCL_Spot!I51+GT_NG!I51+GT_Spot!I51+Bawana_NG!I51+Bawana_RLNG!I51+Bawana_Spot!I51</f>
        <v>538.07000000000005</v>
      </c>
      <c r="C51" s="196">
        <f>PPCL_NG!P51+PPCL_Spot!P51+GT_NG!P51+GT_Spot!P51+Bawana_NG!P51+Bawana_RLNG!P51+Bawana_Spot!P51</f>
        <v>537.94258697027203</v>
      </c>
      <c r="D51" s="197">
        <f t="shared" si="0"/>
        <v>0.12741302972801805</v>
      </c>
      <c r="E51" s="196">
        <f>PPCL_NG!J51+PPCL_Spot!J51+GT_NG!J51+GT_Spot!J51+Bawana_NG!J51+Bawana_RLNG!J51+Bawana_Spot!J51</f>
        <v>121.80000000000001</v>
      </c>
      <c r="F51" s="196">
        <f>PPCL_NG!Q51+PPCL_Spot!Q51+GT_NG!Q51+GT_Spot!Q51+Bawana_NG!Q51+Bawana_RLNG!Q51+Bawana_Spot!Q51</f>
        <v>121.72713472485768</v>
      </c>
      <c r="G51" s="197">
        <f t="shared" si="1"/>
        <v>7.2865275142333985E-2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112.14</v>
      </c>
      <c r="L51" s="196">
        <f>PPCL_NG!S51+PPCL_Spot!S51+GT_NG!S51+GT_Spot!S51+Bawana_NG!S51+Bawana_RLNG!S51+Bawana_Spot!S51</f>
        <v>112.12289690069576</v>
      </c>
      <c r="M51" s="197">
        <f t="shared" si="3"/>
        <v>1.710309930423648E-2</v>
      </c>
      <c r="N51" s="196">
        <f>PPCL_NG!M51+PPCL_Spot!M51+GT_NG!M51+GT_Spot!M51+Bawana_NG!M51+Bawana_RLNG!M51+Bawana_Spot!M51</f>
        <v>235.66</v>
      </c>
      <c r="O51" s="196">
        <f>PPCL_NG!T51+PPCL_Spot!T51+GT_NG!T51+GT_Spot!T51+Bawana_NG!T51+Bawana_RLNG!T51+Bawana_Spot!T51</f>
        <v>235.55738140417455</v>
      </c>
      <c r="P51" s="197">
        <f t="shared" si="4"/>
        <v>0.1026185958254473</v>
      </c>
      <c r="Q51" s="197">
        <f t="shared" si="5"/>
        <v>0.32000000000003581</v>
      </c>
    </row>
    <row r="52" spans="1:17">
      <c r="A52" s="33" t="s">
        <v>94</v>
      </c>
      <c r="B52" s="196">
        <f>PPCL_NG!I52+PPCL_Spot!I52+GT_NG!I52+GT_Spot!I52+Bawana_NG!I52+Bawana_RLNG!I52+Bawana_Spot!I52</f>
        <v>538.07000000000005</v>
      </c>
      <c r="C52" s="196">
        <f>PPCL_NG!P52+PPCL_Spot!P52+GT_NG!P52+GT_Spot!P52+Bawana_NG!P52+Bawana_RLNG!P52+Bawana_Spot!P52</f>
        <v>537.94258697027203</v>
      </c>
      <c r="D52" s="197">
        <f t="shared" si="0"/>
        <v>0.12741302972801805</v>
      </c>
      <c r="E52" s="196">
        <f>PPCL_NG!J52+PPCL_Spot!J52+GT_NG!J52+GT_Spot!J52+Bawana_NG!J52+Bawana_RLNG!J52+Bawana_Spot!J52</f>
        <v>121.80000000000001</v>
      </c>
      <c r="F52" s="196">
        <f>PPCL_NG!Q52+PPCL_Spot!Q52+GT_NG!Q52+GT_Spot!Q52+Bawana_NG!Q52+Bawana_RLNG!Q52+Bawana_Spot!Q52</f>
        <v>121.72713472485768</v>
      </c>
      <c r="G52" s="197">
        <f t="shared" si="1"/>
        <v>7.2865275142333985E-2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112.14</v>
      </c>
      <c r="L52" s="196">
        <f>PPCL_NG!S52+PPCL_Spot!S52+GT_NG!S52+GT_Spot!S52+Bawana_NG!S52+Bawana_RLNG!S52+Bawana_Spot!S52</f>
        <v>112.12289690069576</v>
      </c>
      <c r="M52" s="197">
        <f t="shared" si="3"/>
        <v>1.710309930423648E-2</v>
      </c>
      <c r="N52" s="196">
        <f>PPCL_NG!M52+PPCL_Spot!M52+GT_NG!M52+GT_Spot!M52+Bawana_NG!M52+Bawana_RLNG!M52+Bawana_Spot!M52</f>
        <v>235.66</v>
      </c>
      <c r="O52" s="196">
        <f>PPCL_NG!T52+PPCL_Spot!T52+GT_NG!T52+GT_Spot!T52+Bawana_NG!T52+Bawana_RLNG!T52+Bawana_Spot!T52</f>
        <v>235.55738140417455</v>
      </c>
      <c r="P52" s="197">
        <f t="shared" si="4"/>
        <v>0.1026185958254473</v>
      </c>
      <c r="Q52" s="197">
        <f t="shared" si="5"/>
        <v>0.32000000000003581</v>
      </c>
    </row>
    <row r="53" spans="1:17">
      <c r="A53" s="33" t="s">
        <v>95</v>
      </c>
      <c r="B53" s="196">
        <f>PPCL_NG!I53+PPCL_Spot!I53+GT_NG!I53+GT_Spot!I53+Bawana_NG!I53+Bawana_RLNG!I53+Bawana_Spot!I53</f>
        <v>538.07000000000005</v>
      </c>
      <c r="C53" s="196">
        <f>PPCL_NG!P53+PPCL_Spot!P53+GT_NG!P53+GT_Spot!P53+Bawana_NG!P53+Bawana_RLNG!P53+Bawana_Spot!P53</f>
        <v>537.94258697027203</v>
      </c>
      <c r="D53" s="197">
        <f t="shared" si="0"/>
        <v>0.12741302972801805</v>
      </c>
      <c r="E53" s="196">
        <f>PPCL_NG!J53+PPCL_Spot!J53+GT_NG!J53+GT_Spot!J53+Bawana_NG!J53+Bawana_RLNG!J53+Bawana_Spot!J53</f>
        <v>121.80000000000001</v>
      </c>
      <c r="F53" s="196">
        <f>PPCL_NG!Q53+PPCL_Spot!Q53+GT_NG!Q53+GT_Spot!Q53+Bawana_NG!Q53+Bawana_RLNG!Q53+Bawana_Spot!Q53</f>
        <v>121.72713472485768</v>
      </c>
      <c r="G53" s="197">
        <f t="shared" si="1"/>
        <v>7.2865275142333985E-2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112.14</v>
      </c>
      <c r="L53" s="196">
        <f>PPCL_NG!S53+PPCL_Spot!S53+GT_NG!S53+GT_Spot!S53+Bawana_NG!S53+Bawana_RLNG!S53+Bawana_Spot!S53</f>
        <v>112.12289690069576</v>
      </c>
      <c r="M53" s="197">
        <f t="shared" si="3"/>
        <v>1.710309930423648E-2</v>
      </c>
      <c r="N53" s="196">
        <f>PPCL_NG!M53+PPCL_Spot!M53+GT_NG!M53+GT_Spot!M53+Bawana_NG!M53+Bawana_RLNG!M53+Bawana_Spot!M53</f>
        <v>235.66</v>
      </c>
      <c r="O53" s="196">
        <f>PPCL_NG!T53+PPCL_Spot!T53+GT_NG!T53+GT_Spot!T53+Bawana_NG!T53+Bawana_RLNG!T53+Bawana_Spot!T53</f>
        <v>235.55738140417455</v>
      </c>
      <c r="P53" s="197">
        <f t="shared" si="4"/>
        <v>0.1026185958254473</v>
      </c>
      <c r="Q53" s="197">
        <f t="shared" si="5"/>
        <v>0.32000000000003581</v>
      </c>
    </row>
    <row r="54" spans="1:17">
      <c r="A54" s="33" t="s">
        <v>96</v>
      </c>
      <c r="B54" s="196">
        <f>PPCL_NG!I54+PPCL_Spot!I54+GT_NG!I54+GT_Spot!I54+Bawana_NG!I54+Bawana_RLNG!I54+Bawana_Spot!I54</f>
        <v>538.07000000000005</v>
      </c>
      <c r="C54" s="196">
        <f>PPCL_NG!P54+PPCL_Spot!P54+GT_NG!P54+GT_Spot!P54+Bawana_NG!P54+Bawana_RLNG!P54+Bawana_Spot!P54</f>
        <v>537.94258697027203</v>
      </c>
      <c r="D54" s="197">
        <f t="shared" si="0"/>
        <v>0.12741302972801805</v>
      </c>
      <c r="E54" s="196">
        <f>PPCL_NG!J54+PPCL_Spot!J54+GT_NG!J54+GT_Spot!J54+Bawana_NG!J54+Bawana_RLNG!J54+Bawana_Spot!J54</f>
        <v>121.80000000000001</v>
      </c>
      <c r="F54" s="196">
        <f>PPCL_NG!Q54+PPCL_Spot!Q54+GT_NG!Q54+GT_Spot!Q54+Bawana_NG!Q54+Bawana_RLNG!Q54+Bawana_Spot!Q54</f>
        <v>121.72713472485768</v>
      </c>
      <c r="G54" s="197">
        <f t="shared" si="1"/>
        <v>7.2865275142333985E-2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112.14</v>
      </c>
      <c r="L54" s="196">
        <f>PPCL_NG!S54+PPCL_Spot!S54+GT_NG!S54+GT_Spot!S54+Bawana_NG!S54+Bawana_RLNG!S54+Bawana_Spot!S54</f>
        <v>112.12289690069576</v>
      </c>
      <c r="M54" s="197">
        <f t="shared" si="3"/>
        <v>1.710309930423648E-2</v>
      </c>
      <c r="N54" s="196">
        <f>PPCL_NG!M54+PPCL_Spot!M54+GT_NG!M54+GT_Spot!M54+Bawana_NG!M54+Bawana_RLNG!M54+Bawana_Spot!M54</f>
        <v>235.66</v>
      </c>
      <c r="O54" s="196">
        <f>PPCL_NG!T54+PPCL_Spot!T54+GT_NG!T54+GT_Spot!T54+Bawana_NG!T54+Bawana_RLNG!T54+Bawana_Spot!T54</f>
        <v>235.55738140417455</v>
      </c>
      <c r="P54" s="197">
        <f t="shared" si="4"/>
        <v>0.1026185958254473</v>
      </c>
      <c r="Q54" s="197">
        <f t="shared" si="5"/>
        <v>0.32000000000003581</v>
      </c>
    </row>
    <row r="55" spans="1:17">
      <c r="A55" s="33" t="s">
        <v>97</v>
      </c>
      <c r="B55" s="196">
        <f>PPCL_NG!I55+PPCL_Spot!I55+GT_NG!I55+GT_Spot!I55+Bawana_NG!I55+Bawana_RLNG!I55+Bawana_Spot!I55</f>
        <v>538.07000000000005</v>
      </c>
      <c r="C55" s="196">
        <f>PPCL_NG!P55+PPCL_Spot!P55+GT_NG!P55+GT_Spot!P55+Bawana_NG!P55+Bawana_RLNG!P55+Bawana_Spot!P55</f>
        <v>537.94258697027203</v>
      </c>
      <c r="D55" s="197">
        <f t="shared" si="0"/>
        <v>0.12741302972801805</v>
      </c>
      <c r="E55" s="196">
        <f>PPCL_NG!J55+PPCL_Spot!J55+GT_NG!J55+GT_Spot!J55+Bawana_NG!J55+Bawana_RLNG!J55+Bawana_Spot!J55</f>
        <v>121.80000000000001</v>
      </c>
      <c r="F55" s="196">
        <f>PPCL_NG!Q55+PPCL_Spot!Q55+GT_NG!Q55+GT_Spot!Q55+Bawana_NG!Q55+Bawana_RLNG!Q55+Bawana_Spot!Q55</f>
        <v>121.72713472485768</v>
      </c>
      <c r="G55" s="197">
        <f t="shared" si="1"/>
        <v>7.2865275142333985E-2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112.14</v>
      </c>
      <c r="L55" s="196">
        <f>PPCL_NG!S55+PPCL_Spot!S55+GT_NG!S55+GT_Spot!S55+Bawana_NG!S55+Bawana_RLNG!S55+Bawana_Spot!S55</f>
        <v>112.12289690069576</v>
      </c>
      <c r="M55" s="197">
        <f t="shared" si="3"/>
        <v>1.710309930423648E-2</v>
      </c>
      <c r="N55" s="196">
        <f>PPCL_NG!M55+PPCL_Spot!M55+GT_NG!M55+GT_Spot!M55+Bawana_NG!M55+Bawana_RLNG!M55+Bawana_Spot!M55</f>
        <v>235.66</v>
      </c>
      <c r="O55" s="196">
        <f>PPCL_NG!T55+PPCL_Spot!T55+GT_NG!T55+GT_Spot!T55+Bawana_NG!T55+Bawana_RLNG!T55+Bawana_Spot!T55</f>
        <v>235.55738140417455</v>
      </c>
      <c r="P55" s="197">
        <f t="shared" si="4"/>
        <v>0.1026185958254473</v>
      </c>
      <c r="Q55" s="197">
        <f t="shared" si="5"/>
        <v>0.32000000000003581</v>
      </c>
    </row>
    <row r="56" spans="1:17">
      <c r="A56" s="33" t="s">
        <v>98</v>
      </c>
      <c r="B56" s="196">
        <f>PPCL_NG!I56+PPCL_Spot!I56+GT_NG!I56+GT_Spot!I56+Bawana_NG!I56+Bawana_RLNG!I56+Bawana_Spot!I56</f>
        <v>538.07000000000005</v>
      </c>
      <c r="C56" s="196">
        <f>PPCL_NG!P56+PPCL_Spot!P56+GT_NG!P56+GT_Spot!P56+Bawana_NG!P56+Bawana_RLNG!P56+Bawana_Spot!P56</f>
        <v>537.94258697027203</v>
      </c>
      <c r="D56" s="197">
        <f t="shared" si="0"/>
        <v>0.12741302972801805</v>
      </c>
      <c r="E56" s="196">
        <f>PPCL_NG!J56+PPCL_Spot!J56+GT_NG!J56+GT_Spot!J56+Bawana_NG!J56+Bawana_RLNG!J56+Bawana_Spot!J56</f>
        <v>121.80000000000001</v>
      </c>
      <c r="F56" s="196">
        <f>PPCL_NG!Q56+PPCL_Spot!Q56+GT_NG!Q56+GT_Spot!Q56+Bawana_NG!Q56+Bawana_RLNG!Q56+Bawana_Spot!Q56</f>
        <v>121.72713472485768</v>
      </c>
      <c r="G56" s="197">
        <f t="shared" si="1"/>
        <v>7.2865275142333985E-2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112.14</v>
      </c>
      <c r="L56" s="196">
        <f>PPCL_NG!S56+PPCL_Spot!S56+GT_NG!S56+GT_Spot!S56+Bawana_NG!S56+Bawana_RLNG!S56+Bawana_Spot!S56</f>
        <v>112.12289690069576</v>
      </c>
      <c r="M56" s="197">
        <f t="shared" si="3"/>
        <v>1.710309930423648E-2</v>
      </c>
      <c r="N56" s="196">
        <f>PPCL_NG!M56+PPCL_Spot!M56+GT_NG!M56+GT_Spot!M56+Bawana_NG!M56+Bawana_RLNG!M56+Bawana_Spot!M56</f>
        <v>235.66</v>
      </c>
      <c r="O56" s="196">
        <f>PPCL_NG!T56+PPCL_Spot!T56+GT_NG!T56+GT_Spot!T56+Bawana_NG!T56+Bawana_RLNG!T56+Bawana_Spot!T56</f>
        <v>235.55738140417455</v>
      </c>
      <c r="P56" s="197">
        <f t="shared" si="4"/>
        <v>0.1026185958254473</v>
      </c>
      <c r="Q56" s="197">
        <f t="shared" si="5"/>
        <v>0.32000000000003581</v>
      </c>
    </row>
    <row r="57" spans="1:17">
      <c r="A57" s="33" t="s">
        <v>99</v>
      </c>
      <c r="B57" s="196">
        <f>PPCL_NG!I57+PPCL_Spot!I57+GT_NG!I57+GT_Spot!I57+Bawana_NG!I57+Bawana_RLNG!I57+Bawana_Spot!I57</f>
        <v>534.8900000000001</v>
      </c>
      <c r="C57" s="196">
        <f>PPCL_NG!P57+PPCL_Spot!P57+GT_NG!P57+GT_Spot!P57+Bawana_NG!P57+Bawana_RLNG!P57+Bawana_Spot!P57</f>
        <v>534.76458697027192</v>
      </c>
      <c r="D57" s="197">
        <f t="shared" si="0"/>
        <v>0.12541302972817903</v>
      </c>
      <c r="E57" s="196">
        <f>PPCL_NG!J57+PPCL_Spot!J57+GT_NG!J57+GT_Spot!J57+Bawana_NG!J57+Bawana_RLNG!J57+Bawana_Spot!J57</f>
        <v>120.2</v>
      </c>
      <c r="F57" s="196">
        <f>PPCL_NG!Q57+PPCL_Spot!Q57+GT_NG!Q57+GT_Spot!Q57+Bawana_NG!Q57+Bawana_RLNG!Q57+Bawana_Spot!Q57</f>
        <v>120.12713472485768</v>
      </c>
      <c r="G57" s="197">
        <f t="shared" si="1"/>
        <v>7.2865275142319774E-2</v>
      </c>
      <c r="H57" s="196">
        <f>PPCL_NG!K57+PPCL_Spot!K57+GT_NG!K57+GT_Spot!K57+Bawana_NG!K57+Bawana_RLNG!K57+Bawana_Spot!K57</f>
        <v>22.93</v>
      </c>
      <c r="I57" s="196">
        <f>PPCL_NG!R57+PPCL_Spot!R57+GT_NG!R57+GT_Spot!R57+Bawana_NG!R57+Bawana_RLNG!R57+Bawana_Spot!R57</f>
        <v>22.93</v>
      </c>
      <c r="J57" s="197">
        <f t="shared" si="2"/>
        <v>0</v>
      </c>
      <c r="K57" s="196">
        <f>PPCL_NG!L57+PPCL_Spot!L57+GT_NG!L57+GT_Spot!L57+Bawana_NG!L57+Bawana_RLNG!L57+Bawana_Spot!L57</f>
        <v>109.39999999999999</v>
      </c>
      <c r="L57" s="196">
        <f>PPCL_NG!S57+PPCL_Spot!S57+GT_NG!S57+GT_Spot!S57+Bawana_NG!S57+Bawana_RLNG!S57+Bawana_Spot!S57</f>
        <v>109.38892005594754</v>
      </c>
      <c r="M57" s="197">
        <f t="shared" si="3"/>
        <v>1.1079944052454493E-2</v>
      </c>
      <c r="N57" s="196">
        <f>PPCL_NG!M57+PPCL_Spot!M57+GT_NG!M57+GT_Spot!M57+Bawana_NG!M57+Bawana_RLNG!M57+Bawana_Spot!M57</f>
        <v>233.73000000000002</v>
      </c>
      <c r="O57" s="196">
        <f>PPCL_NG!T57+PPCL_Spot!T57+GT_NG!T57+GT_Spot!T57+Bawana_NG!T57+Bawana_RLNG!T57+Bawana_Spot!T57</f>
        <v>233.62935824892276</v>
      </c>
      <c r="P57" s="197">
        <f t="shared" si="4"/>
        <v>0.10064175107726214</v>
      </c>
      <c r="Q57" s="197">
        <f t="shared" si="5"/>
        <v>0.31000000000021544</v>
      </c>
    </row>
    <row r="58" spans="1:17">
      <c r="A58" s="33" t="s">
        <v>100</v>
      </c>
      <c r="B58" s="196">
        <f>PPCL_NG!I58+PPCL_Spot!I58+GT_NG!I58+GT_Spot!I58+Bawana_NG!I58+Bawana_RLNG!I58+Bawana_Spot!I58</f>
        <v>534.8900000000001</v>
      </c>
      <c r="C58" s="196">
        <f>PPCL_NG!P58+PPCL_Spot!P58+GT_NG!P58+GT_Spot!P58+Bawana_NG!P58+Bawana_RLNG!P58+Bawana_Spot!P58</f>
        <v>534.76458697027192</v>
      </c>
      <c r="D58" s="197">
        <f t="shared" si="0"/>
        <v>0.12541302972817903</v>
      </c>
      <c r="E58" s="196">
        <f>PPCL_NG!J58+PPCL_Spot!J58+GT_NG!J58+GT_Spot!J58+Bawana_NG!J58+Bawana_RLNG!J58+Bawana_Spot!J58</f>
        <v>120.2</v>
      </c>
      <c r="F58" s="196">
        <f>PPCL_NG!Q58+PPCL_Spot!Q58+GT_NG!Q58+GT_Spot!Q58+Bawana_NG!Q58+Bawana_RLNG!Q58+Bawana_Spot!Q58</f>
        <v>120.12713472485768</v>
      </c>
      <c r="G58" s="197">
        <f t="shared" si="1"/>
        <v>7.2865275142319774E-2</v>
      </c>
      <c r="H58" s="196">
        <f>PPCL_NG!K58+PPCL_Spot!K58+GT_NG!K58+GT_Spot!K58+Bawana_NG!K58+Bawana_RLNG!K58+Bawana_Spot!K58</f>
        <v>22.93</v>
      </c>
      <c r="I58" s="196">
        <f>PPCL_NG!R58+PPCL_Spot!R58+GT_NG!R58+GT_Spot!R58+Bawana_NG!R58+Bawana_RLNG!R58+Bawana_Spot!R58</f>
        <v>22.93</v>
      </c>
      <c r="J58" s="197">
        <f t="shared" si="2"/>
        <v>0</v>
      </c>
      <c r="K58" s="196">
        <f>PPCL_NG!L58+PPCL_Spot!L58+GT_NG!L58+GT_Spot!L58+Bawana_NG!L58+Bawana_RLNG!L58+Bawana_Spot!L58</f>
        <v>109.39999999999999</v>
      </c>
      <c r="L58" s="196">
        <f>PPCL_NG!S58+PPCL_Spot!S58+GT_NG!S58+GT_Spot!S58+Bawana_NG!S58+Bawana_RLNG!S58+Bawana_Spot!S58</f>
        <v>109.38892005594754</v>
      </c>
      <c r="M58" s="197">
        <f t="shared" si="3"/>
        <v>1.1079944052454493E-2</v>
      </c>
      <c r="N58" s="196">
        <f>PPCL_NG!M58+PPCL_Spot!M58+GT_NG!M58+GT_Spot!M58+Bawana_NG!M58+Bawana_RLNG!M58+Bawana_Spot!M58</f>
        <v>233.73000000000002</v>
      </c>
      <c r="O58" s="196">
        <f>PPCL_NG!T58+PPCL_Spot!T58+GT_NG!T58+GT_Spot!T58+Bawana_NG!T58+Bawana_RLNG!T58+Bawana_Spot!T58</f>
        <v>233.62935824892276</v>
      </c>
      <c r="P58" s="197">
        <f t="shared" si="4"/>
        <v>0.10064175107726214</v>
      </c>
      <c r="Q58" s="197">
        <f t="shared" si="5"/>
        <v>0.31000000000021544</v>
      </c>
    </row>
    <row r="59" spans="1:17">
      <c r="A59" s="33" t="s">
        <v>101</v>
      </c>
      <c r="B59" s="196">
        <f>PPCL_NG!I59+PPCL_Spot!I59+GT_NG!I59+GT_Spot!I59+Bawana_NG!I59+Bawana_RLNG!I59+Bawana_Spot!I59</f>
        <v>534.8900000000001</v>
      </c>
      <c r="C59" s="196">
        <f>PPCL_NG!P59+PPCL_Spot!P59+GT_NG!P59+GT_Spot!P59+Bawana_NG!P59+Bawana_RLNG!P59+Bawana_Spot!P59</f>
        <v>534.76458697027192</v>
      </c>
      <c r="D59" s="197">
        <f t="shared" si="0"/>
        <v>0.12541302972817903</v>
      </c>
      <c r="E59" s="196">
        <f>PPCL_NG!J59+PPCL_Spot!J59+GT_NG!J59+GT_Spot!J59+Bawana_NG!J59+Bawana_RLNG!J59+Bawana_Spot!J59</f>
        <v>120.2</v>
      </c>
      <c r="F59" s="196">
        <f>PPCL_NG!Q59+PPCL_Spot!Q59+GT_NG!Q59+GT_Spot!Q59+Bawana_NG!Q59+Bawana_RLNG!Q59+Bawana_Spot!Q59</f>
        <v>120.12713472485768</v>
      </c>
      <c r="G59" s="197">
        <f t="shared" si="1"/>
        <v>7.2865275142319774E-2</v>
      </c>
      <c r="H59" s="196">
        <f>PPCL_NG!K59+PPCL_Spot!K59+GT_NG!K59+GT_Spot!K59+Bawana_NG!K59+Bawana_RLNG!K59+Bawana_Spot!K59</f>
        <v>22.93</v>
      </c>
      <c r="I59" s="196">
        <f>PPCL_NG!R59+PPCL_Spot!R59+GT_NG!R59+GT_Spot!R59+Bawana_NG!R59+Bawana_RLNG!R59+Bawana_Spot!R59</f>
        <v>22.93</v>
      </c>
      <c r="J59" s="197">
        <f t="shared" si="2"/>
        <v>0</v>
      </c>
      <c r="K59" s="196">
        <f>PPCL_NG!L59+PPCL_Spot!L59+GT_NG!L59+GT_Spot!L59+Bawana_NG!L59+Bawana_RLNG!L59+Bawana_Spot!L59</f>
        <v>109.39999999999999</v>
      </c>
      <c r="L59" s="196">
        <f>PPCL_NG!S59+PPCL_Spot!S59+GT_NG!S59+GT_Spot!S59+Bawana_NG!S59+Bawana_RLNG!S59+Bawana_Spot!S59</f>
        <v>109.38892005594754</v>
      </c>
      <c r="M59" s="197">
        <f t="shared" si="3"/>
        <v>1.1079944052454493E-2</v>
      </c>
      <c r="N59" s="196">
        <f>PPCL_NG!M59+PPCL_Spot!M59+GT_NG!M59+GT_Spot!M59+Bawana_NG!M59+Bawana_RLNG!M59+Bawana_Spot!M59</f>
        <v>233.73000000000002</v>
      </c>
      <c r="O59" s="196">
        <f>PPCL_NG!T59+PPCL_Spot!T59+GT_NG!T59+GT_Spot!T59+Bawana_NG!T59+Bawana_RLNG!T59+Bawana_Spot!T59</f>
        <v>233.62935824892276</v>
      </c>
      <c r="P59" s="197">
        <f t="shared" si="4"/>
        <v>0.10064175107726214</v>
      </c>
      <c r="Q59" s="197">
        <f t="shared" si="5"/>
        <v>0.31000000000021544</v>
      </c>
    </row>
    <row r="60" spans="1:17">
      <c r="A60" s="33" t="s">
        <v>102</v>
      </c>
      <c r="B60" s="196">
        <f>PPCL_NG!I60+PPCL_Spot!I60+GT_NG!I60+GT_Spot!I60+Bawana_NG!I60+Bawana_RLNG!I60+Bawana_Spot!I60</f>
        <v>534.8900000000001</v>
      </c>
      <c r="C60" s="196">
        <f>PPCL_NG!P60+PPCL_Spot!P60+GT_NG!P60+GT_Spot!P60+Bawana_NG!P60+Bawana_RLNG!P60+Bawana_Spot!P60</f>
        <v>534.76458697027192</v>
      </c>
      <c r="D60" s="197">
        <f t="shared" si="0"/>
        <v>0.12541302972817903</v>
      </c>
      <c r="E60" s="196">
        <f>PPCL_NG!J60+PPCL_Spot!J60+GT_NG!J60+GT_Spot!J60+Bawana_NG!J60+Bawana_RLNG!J60+Bawana_Spot!J60</f>
        <v>120.2</v>
      </c>
      <c r="F60" s="196">
        <f>PPCL_NG!Q60+PPCL_Spot!Q60+GT_NG!Q60+GT_Spot!Q60+Bawana_NG!Q60+Bawana_RLNG!Q60+Bawana_Spot!Q60</f>
        <v>120.12713472485768</v>
      </c>
      <c r="G60" s="197">
        <f t="shared" si="1"/>
        <v>7.2865275142319774E-2</v>
      </c>
      <c r="H60" s="196">
        <f>PPCL_NG!K60+PPCL_Spot!K60+GT_NG!K60+GT_Spot!K60+Bawana_NG!K60+Bawana_RLNG!K60+Bawana_Spot!K60</f>
        <v>22.93</v>
      </c>
      <c r="I60" s="196">
        <f>PPCL_NG!R60+PPCL_Spot!R60+GT_NG!R60+GT_Spot!R60+Bawana_NG!R60+Bawana_RLNG!R60+Bawana_Spot!R60</f>
        <v>22.93</v>
      </c>
      <c r="J60" s="197">
        <f t="shared" si="2"/>
        <v>0</v>
      </c>
      <c r="K60" s="196">
        <f>PPCL_NG!L60+PPCL_Spot!L60+GT_NG!L60+GT_Spot!L60+Bawana_NG!L60+Bawana_RLNG!L60+Bawana_Spot!L60</f>
        <v>109.39999999999999</v>
      </c>
      <c r="L60" s="196">
        <f>PPCL_NG!S60+PPCL_Spot!S60+GT_NG!S60+GT_Spot!S60+Bawana_NG!S60+Bawana_RLNG!S60+Bawana_Spot!S60</f>
        <v>109.38892005594754</v>
      </c>
      <c r="M60" s="197">
        <f t="shared" si="3"/>
        <v>1.1079944052454493E-2</v>
      </c>
      <c r="N60" s="196">
        <f>PPCL_NG!M60+PPCL_Spot!M60+GT_NG!M60+GT_Spot!M60+Bawana_NG!M60+Bawana_RLNG!M60+Bawana_Spot!M60</f>
        <v>233.73000000000002</v>
      </c>
      <c r="O60" s="196">
        <f>PPCL_NG!T60+PPCL_Spot!T60+GT_NG!T60+GT_Spot!T60+Bawana_NG!T60+Bawana_RLNG!T60+Bawana_Spot!T60</f>
        <v>233.62935824892276</v>
      </c>
      <c r="P60" s="197">
        <f t="shared" si="4"/>
        <v>0.10064175107726214</v>
      </c>
      <c r="Q60" s="197">
        <f t="shared" si="5"/>
        <v>0.31000000000021544</v>
      </c>
    </row>
    <row r="61" spans="1:17">
      <c r="A61" s="33" t="s">
        <v>103</v>
      </c>
      <c r="B61" s="196">
        <f>PPCL_NG!I61+PPCL_Spot!I61+GT_NG!I61+GT_Spot!I61+Bawana_NG!I61+Bawana_RLNG!I61+Bawana_Spot!I61</f>
        <v>534.8900000000001</v>
      </c>
      <c r="C61" s="196">
        <f>PPCL_NG!P61+PPCL_Spot!P61+GT_NG!P61+GT_Spot!P61+Bawana_NG!P61+Bawana_RLNG!P61+Bawana_Spot!P61</f>
        <v>534.76458697027192</v>
      </c>
      <c r="D61" s="197">
        <f t="shared" si="0"/>
        <v>0.12541302972817903</v>
      </c>
      <c r="E61" s="196">
        <f>PPCL_NG!J61+PPCL_Spot!J61+GT_NG!J61+GT_Spot!J61+Bawana_NG!J61+Bawana_RLNG!J61+Bawana_Spot!J61</f>
        <v>120.2</v>
      </c>
      <c r="F61" s="196">
        <f>PPCL_NG!Q61+PPCL_Spot!Q61+GT_NG!Q61+GT_Spot!Q61+Bawana_NG!Q61+Bawana_RLNG!Q61+Bawana_Spot!Q61</f>
        <v>120.12713472485768</v>
      </c>
      <c r="G61" s="197">
        <f t="shared" si="1"/>
        <v>7.2865275142319774E-2</v>
      </c>
      <c r="H61" s="196">
        <f>PPCL_NG!K61+PPCL_Spot!K61+GT_NG!K61+GT_Spot!K61+Bawana_NG!K61+Bawana_RLNG!K61+Bawana_Spot!K61</f>
        <v>22.93</v>
      </c>
      <c r="I61" s="196">
        <f>PPCL_NG!R61+PPCL_Spot!R61+GT_NG!R61+GT_Spot!R61+Bawana_NG!R61+Bawana_RLNG!R61+Bawana_Spot!R61</f>
        <v>22.93</v>
      </c>
      <c r="J61" s="197">
        <f t="shared" si="2"/>
        <v>0</v>
      </c>
      <c r="K61" s="196">
        <f>PPCL_NG!L61+PPCL_Spot!L61+GT_NG!L61+GT_Spot!L61+Bawana_NG!L61+Bawana_RLNG!L61+Bawana_Spot!L61</f>
        <v>109.39999999999999</v>
      </c>
      <c r="L61" s="196">
        <f>PPCL_NG!S61+PPCL_Spot!S61+GT_NG!S61+GT_Spot!S61+Bawana_NG!S61+Bawana_RLNG!S61+Bawana_Spot!S61</f>
        <v>109.38892005594754</v>
      </c>
      <c r="M61" s="197">
        <f t="shared" si="3"/>
        <v>1.1079944052454493E-2</v>
      </c>
      <c r="N61" s="196">
        <f>PPCL_NG!M61+PPCL_Spot!M61+GT_NG!M61+GT_Spot!M61+Bawana_NG!M61+Bawana_RLNG!M61+Bawana_Spot!M61</f>
        <v>233.73000000000002</v>
      </c>
      <c r="O61" s="196">
        <f>PPCL_NG!T61+PPCL_Spot!T61+GT_NG!T61+GT_Spot!T61+Bawana_NG!T61+Bawana_RLNG!T61+Bawana_Spot!T61</f>
        <v>233.62935824892276</v>
      </c>
      <c r="P61" s="197">
        <f t="shared" si="4"/>
        <v>0.10064175107726214</v>
      </c>
      <c r="Q61" s="197">
        <f t="shared" si="5"/>
        <v>0.31000000000021544</v>
      </c>
    </row>
    <row r="62" spans="1:17">
      <c r="A62" s="33" t="s">
        <v>104</v>
      </c>
      <c r="B62" s="196">
        <f>PPCL_NG!I62+PPCL_Spot!I62+GT_NG!I62+GT_Spot!I62+Bawana_NG!I62+Bawana_RLNG!I62+Bawana_Spot!I62</f>
        <v>617.8900000000001</v>
      </c>
      <c r="C62" s="196">
        <f>PPCL_NG!P62+PPCL_Spot!P62+GT_NG!P62+GT_Spot!P62+Bawana_NG!P62+Bawana_RLNG!P62+Bawana_Spot!P62</f>
        <v>617.76458697027192</v>
      </c>
      <c r="D62" s="197">
        <f t="shared" si="0"/>
        <v>0.12541302972817903</v>
      </c>
      <c r="E62" s="196">
        <f>PPCL_NG!J62+PPCL_Spot!J62+GT_NG!J62+GT_Spot!J62+Bawana_NG!J62+Bawana_RLNG!J62+Bawana_Spot!J62</f>
        <v>120.2</v>
      </c>
      <c r="F62" s="196">
        <f>PPCL_NG!Q62+PPCL_Spot!Q62+GT_NG!Q62+GT_Spot!Q62+Bawana_NG!Q62+Bawana_RLNG!Q62+Bawana_Spot!Q62</f>
        <v>120.12713472485768</v>
      </c>
      <c r="G62" s="197">
        <f t="shared" si="1"/>
        <v>7.2865275142319774E-2</v>
      </c>
      <c r="H62" s="196">
        <f>PPCL_NG!K62+PPCL_Spot!K62+GT_NG!K62+GT_Spot!K62+Bawana_NG!K62+Bawana_RLNG!K62+Bawana_Spot!K62</f>
        <v>22.93</v>
      </c>
      <c r="I62" s="196">
        <f>PPCL_NG!R62+PPCL_Spot!R62+GT_NG!R62+GT_Spot!R62+Bawana_NG!R62+Bawana_RLNG!R62+Bawana_Spot!R62</f>
        <v>22.93</v>
      </c>
      <c r="J62" s="197">
        <f t="shared" si="2"/>
        <v>0</v>
      </c>
      <c r="K62" s="196">
        <f>PPCL_NG!L62+PPCL_Spot!L62+GT_NG!L62+GT_Spot!L62+Bawana_NG!L62+Bawana_RLNG!L62+Bawana_Spot!L62</f>
        <v>109.39999999999999</v>
      </c>
      <c r="L62" s="196">
        <f>PPCL_NG!S62+PPCL_Spot!S62+GT_NG!S62+GT_Spot!S62+Bawana_NG!S62+Bawana_RLNG!S62+Bawana_Spot!S62</f>
        <v>109.38892005594754</v>
      </c>
      <c r="M62" s="197">
        <f t="shared" si="3"/>
        <v>1.1079944052454493E-2</v>
      </c>
      <c r="N62" s="196">
        <f>PPCL_NG!M62+PPCL_Spot!M62+GT_NG!M62+GT_Spot!M62+Bawana_NG!M62+Bawana_RLNG!M62+Bawana_Spot!M62</f>
        <v>233.73000000000002</v>
      </c>
      <c r="O62" s="196">
        <f>PPCL_NG!T62+PPCL_Spot!T62+GT_NG!T62+GT_Spot!T62+Bawana_NG!T62+Bawana_RLNG!T62+Bawana_Spot!T62</f>
        <v>233.62935824892276</v>
      </c>
      <c r="P62" s="197">
        <f t="shared" si="4"/>
        <v>0.10064175107726214</v>
      </c>
      <c r="Q62" s="197">
        <f t="shared" si="5"/>
        <v>0.31000000000021544</v>
      </c>
    </row>
    <row r="63" spans="1:17">
      <c r="A63" s="33" t="s">
        <v>105</v>
      </c>
      <c r="B63" s="196">
        <f>PPCL_NG!I63+PPCL_Spot!I63+GT_NG!I63+GT_Spot!I63+Bawana_NG!I63+Bawana_RLNG!I63+Bawana_Spot!I63</f>
        <v>677.8900000000001</v>
      </c>
      <c r="C63" s="196">
        <f>PPCL_NG!P63+PPCL_Spot!P63+GT_NG!P63+GT_Spot!P63+Bawana_NG!P63+Bawana_RLNG!P63+Bawana_Spot!P63</f>
        <v>677.76458697027192</v>
      </c>
      <c r="D63" s="197">
        <f t="shared" si="0"/>
        <v>0.12541302972817903</v>
      </c>
      <c r="E63" s="196">
        <f>PPCL_NG!J63+PPCL_Spot!J63+GT_NG!J63+GT_Spot!J63+Bawana_NG!J63+Bawana_RLNG!J63+Bawana_Spot!J63</f>
        <v>120.2</v>
      </c>
      <c r="F63" s="196">
        <f>PPCL_NG!Q63+PPCL_Spot!Q63+GT_NG!Q63+GT_Spot!Q63+Bawana_NG!Q63+Bawana_RLNG!Q63+Bawana_Spot!Q63</f>
        <v>120.12713472485768</v>
      </c>
      <c r="G63" s="197">
        <f t="shared" si="1"/>
        <v>7.2865275142319774E-2</v>
      </c>
      <c r="H63" s="196">
        <f>PPCL_NG!K63+PPCL_Spot!K63+GT_NG!K63+GT_Spot!K63+Bawana_NG!K63+Bawana_RLNG!K63+Bawana_Spot!K63</f>
        <v>22.93</v>
      </c>
      <c r="I63" s="196">
        <f>PPCL_NG!R63+PPCL_Spot!R63+GT_NG!R63+GT_Spot!R63+Bawana_NG!R63+Bawana_RLNG!R63+Bawana_Spot!R63</f>
        <v>22.93</v>
      </c>
      <c r="J63" s="197">
        <f t="shared" si="2"/>
        <v>0</v>
      </c>
      <c r="K63" s="196">
        <f>PPCL_NG!L63+PPCL_Spot!L63+GT_NG!L63+GT_Spot!L63+Bawana_NG!L63+Bawana_RLNG!L63+Bawana_Spot!L63</f>
        <v>109.39999999999999</v>
      </c>
      <c r="L63" s="196">
        <f>PPCL_NG!S63+PPCL_Spot!S63+GT_NG!S63+GT_Spot!S63+Bawana_NG!S63+Bawana_RLNG!S63+Bawana_Spot!S63</f>
        <v>109.38892005594754</v>
      </c>
      <c r="M63" s="197">
        <f t="shared" si="3"/>
        <v>1.1079944052454493E-2</v>
      </c>
      <c r="N63" s="196">
        <f>PPCL_NG!M63+PPCL_Spot!M63+GT_NG!M63+GT_Spot!M63+Bawana_NG!M63+Bawana_RLNG!M63+Bawana_Spot!M63</f>
        <v>293.73</v>
      </c>
      <c r="O63" s="196">
        <f>PPCL_NG!T63+PPCL_Spot!T63+GT_NG!T63+GT_Spot!T63+Bawana_NG!T63+Bawana_RLNG!T63+Bawana_Spot!T63</f>
        <v>293.62935824892276</v>
      </c>
      <c r="P63" s="197">
        <f t="shared" si="4"/>
        <v>0.10064175107726214</v>
      </c>
      <c r="Q63" s="197">
        <f t="shared" si="5"/>
        <v>0.31000000000021544</v>
      </c>
    </row>
    <row r="64" spans="1:17">
      <c r="A64" s="33" t="s">
        <v>106</v>
      </c>
      <c r="B64" s="196">
        <f>PPCL_NG!I64+PPCL_Spot!I64+GT_NG!I64+GT_Spot!I64+Bawana_NG!I64+Bawana_RLNG!I64+Bawana_Spot!I64</f>
        <v>727.8900000000001</v>
      </c>
      <c r="C64" s="196">
        <f>PPCL_NG!P64+PPCL_Spot!P64+GT_NG!P64+GT_Spot!P64+Bawana_NG!P64+Bawana_RLNG!P64+Bawana_Spot!P64</f>
        <v>727.76458697027192</v>
      </c>
      <c r="D64" s="197">
        <f t="shared" si="0"/>
        <v>0.12541302972817903</v>
      </c>
      <c r="E64" s="196">
        <f>PPCL_NG!J64+PPCL_Spot!J64+GT_NG!J64+GT_Spot!J64+Bawana_NG!J64+Bawana_RLNG!J64+Bawana_Spot!J64</f>
        <v>120.2</v>
      </c>
      <c r="F64" s="196">
        <f>PPCL_NG!Q64+PPCL_Spot!Q64+GT_NG!Q64+GT_Spot!Q64+Bawana_NG!Q64+Bawana_RLNG!Q64+Bawana_Spot!Q64</f>
        <v>120.12713472485768</v>
      </c>
      <c r="G64" s="197">
        <f t="shared" si="1"/>
        <v>7.2865275142319774E-2</v>
      </c>
      <c r="H64" s="196">
        <f>PPCL_NG!K64+PPCL_Spot!K64+GT_NG!K64+GT_Spot!K64+Bawana_NG!K64+Bawana_RLNG!K64+Bawana_Spot!K64</f>
        <v>22.93</v>
      </c>
      <c r="I64" s="196">
        <f>PPCL_NG!R64+PPCL_Spot!R64+GT_NG!R64+GT_Spot!R64+Bawana_NG!R64+Bawana_RLNG!R64+Bawana_Spot!R64</f>
        <v>22.93</v>
      </c>
      <c r="J64" s="197">
        <f t="shared" si="2"/>
        <v>0</v>
      </c>
      <c r="K64" s="196">
        <f>PPCL_NG!L64+PPCL_Spot!L64+GT_NG!L64+GT_Spot!L64+Bawana_NG!L64+Bawana_RLNG!L64+Bawana_Spot!L64</f>
        <v>109.39999999999999</v>
      </c>
      <c r="L64" s="196">
        <f>PPCL_NG!S64+PPCL_Spot!S64+GT_NG!S64+GT_Spot!S64+Bawana_NG!S64+Bawana_RLNG!S64+Bawana_Spot!S64</f>
        <v>109.38892005594754</v>
      </c>
      <c r="M64" s="197">
        <f t="shared" si="3"/>
        <v>1.1079944052454493E-2</v>
      </c>
      <c r="N64" s="196">
        <f>PPCL_NG!M64+PPCL_Spot!M64+GT_NG!M64+GT_Spot!M64+Bawana_NG!M64+Bawana_RLNG!M64+Bawana_Spot!M64</f>
        <v>303.73</v>
      </c>
      <c r="O64" s="196">
        <f>PPCL_NG!T64+PPCL_Spot!T64+GT_NG!T64+GT_Spot!T64+Bawana_NG!T64+Bawana_RLNG!T64+Bawana_Spot!T64</f>
        <v>303.62935824892276</v>
      </c>
      <c r="P64" s="197">
        <f t="shared" si="4"/>
        <v>0.10064175107726214</v>
      </c>
      <c r="Q64" s="197">
        <f t="shared" si="5"/>
        <v>0.31000000000021544</v>
      </c>
    </row>
    <row r="65" spans="1:17">
      <c r="A65" s="33" t="s">
        <v>107</v>
      </c>
      <c r="B65" s="196">
        <f>PPCL_NG!I65+PPCL_Spot!I65+GT_NG!I65+GT_Spot!I65+Bawana_NG!I65+Bawana_RLNG!I65+Bawana_Spot!I65</f>
        <v>777.8900000000001</v>
      </c>
      <c r="C65" s="196">
        <f>PPCL_NG!P65+PPCL_Spot!P65+GT_NG!P65+GT_Spot!P65+Bawana_NG!P65+Bawana_RLNG!P65+Bawana_Spot!P65</f>
        <v>777.75730382183042</v>
      </c>
      <c r="D65" s="197">
        <f t="shared" si="0"/>
        <v>0.13269617816968093</v>
      </c>
      <c r="E65" s="196">
        <f>PPCL_NG!J65+PPCL_Spot!J65+GT_NG!J65+GT_Spot!J65+Bawana_NG!J65+Bawana_RLNG!J65+Bawana_Spot!J65</f>
        <v>132.80000000000001</v>
      </c>
      <c r="F65" s="196">
        <f>PPCL_NG!Q65+PPCL_Spot!Q65+GT_NG!Q65+GT_Spot!Q65+Bawana_NG!Q65+Bawana_RLNG!Q65+Bawana_Spot!Q65</f>
        <v>132.72683097419736</v>
      </c>
      <c r="G65" s="197">
        <f t="shared" si="1"/>
        <v>7.3169025802656051E-2</v>
      </c>
      <c r="H65" s="196">
        <f>PPCL_NG!K65+PPCL_Spot!K65+GT_NG!K65+GT_Spot!K65+Bawana_NG!K65+Bawana_RLNG!K65+Bawana_Spot!K65</f>
        <v>22.93</v>
      </c>
      <c r="I65" s="196">
        <f>PPCL_NG!R65+PPCL_Spot!R65+GT_NG!R65+GT_Spot!R65+Bawana_NG!R65+Bawana_RLNG!R65+Bawana_Spot!R65</f>
        <v>22.93</v>
      </c>
      <c r="J65" s="197">
        <f t="shared" si="2"/>
        <v>0</v>
      </c>
      <c r="K65" s="196">
        <f>PPCL_NG!L65+PPCL_Spot!L65+GT_NG!L65+GT_Spot!L65+Bawana_NG!L65+Bawana_RLNG!L65+Bawana_Spot!L65</f>
        <v>109.39999999999999</v>
      </c>
      <c r="L65" s="196">
        <f>PPCL_NG!S65+PPCL_Spot!S65+GT_NG!S65+GT_Spot!S65+Bawana_NG!S65+Bawana_RLNG!S65+Bawana_Spot!S65</f>
        <v>109.38892005594754</v>
      </c>
      <c r="M65" s="197">
        <f t="shared" si="3"/>
        <v>1.1079944052454493E-2</v>
      </c>
      <c r="N65" s="196">
        <f>PPCL_NG!M65+PPCL_Spot!M65+GT_NG!M65+GT_Spot!M65+Bawana_NG!M65+Bawana_RLNG!M65+Bawana_Spot!M65</f>
        <v>316.45000000000005</v>
      </c>
      <c r="O65" s="196">
        <f>PPCL_NG!T65+PPCL_Spot!T65+GT_NG!T65+GT_Spot!T65+Bawana_NG!T65+Bawana_RLNG!T65+Bawana_Spot!T65</f>
        <v>316.3469451480247</v>
      </c>
      <c r="P65" s="197">
        <f t="shared" si="4"/>
        <v>0.10305485197534381</v>
      </c>
      <c r="Q65" s="197">
        <f t="shared" si="5"/>
        <v>0.32000000000013529</v>
      </c>
    </row>
    <row r="66" spans="1:17">
      <c r="A66" s="33" t="s">
        <v>108</v>
      </c>
      <c r="B66" s="196">
        <f>PPCL_NG!I66+PPCL_Spot!I66+GT_NG!I66+GT_Spot!I66+Bawana_NG!I66+Bawana_RLNG!I66+Bawana_Spot!I66</f>
        <v>777.8900000000001</v>
      </c>
      <c r="C66" s="196">
        <f>PPCL_NG!P66+PPCL_Spot!P66+GT_NG!P66+GT_Spot!P66+Bawana_NG!P66+Bawana_RLNG!P66+Bawana_Spot!P66</f>
        <v>777.75730382183042</v>
      </c>
      <c r="D66" s="197">
        <f t="shared" si="0"/>
        <v>0.13269617816968093</v>
      </c>
      <c r="E66" s="196">
        <f>PPCL_NG!J66+PPCL_Spot!J66+GT_NG!J66+GT_Spot!J66+Bawana_NG!J66+Bawana_RLNG!J66+Bawana_Spot!J66</f>
        <v>132.80000000000001</v>
      </c>
      <c r="F66" s="196">
        <f>PPCL_NG!Q66+PPCL_Spot!Q66+GT_NG!Q66+GT_Spot!Q66+Bawana_NG!Q66+Bawana_RLNG!Q66+Bawana_Spot!Q66</f>
        <v>132.72683097419736</v>
      </c>
      <c r="G66" s="197">
        <f t="shared" si="1"/>
        <v>7.3169025802656051E-2</v>
      </c>
      <c r="H66" s="196">
        <f>PPCL_NG!K66+PPCL_Spot!K66+GT_NG!K66+GT_Spot!K66+Bawana_NG!K66+Bawana_RLNG!K66+Bawana_Spot!K66</f>
        <v>22.93</v>
      </c>
      <c r="I66" s="196">
        <f>PPCL_NG!R66+PPCL_Spot!R66+GT_NG!R66+GT_Spot!R66+Bawana_NG!R66+Bawana_RLNG!R66+Bawana_Spot!R66</f>
        <v>22.93</v>
      </c>
      <c r="J66" s="197">
        <f t="shared" si="2"/>
        <v>0</v>
      </c>
      <c r="K66" s="196">
        <f>PPCL_NG!L66+PPCL_Spot!L66+GT_NG!L66+GT_Spot!L66+Bawana_NG!L66+Bawana_RLNG!L66+Bawana_Spot!L66</f>
        <v>109.39999999999999</v>
      </c>
      <c r="L66" s="196">
        <f>PPCL_NG!S66+PPCL_Spot!S66+GT_NG!S66+GT_Spot!S66+Bawana_NG!S66+Bawana_RLNG!S66+Bawana_Spot!S66</f>
        <v>109.38892005594754</v>
      </c>
      <c r="M66" s="197">
        <f t="shared" si="3"/>
        <v>1.1079944052454493E-2</v>
      </c>
      <c r="N66" s="196">
        <f>PPCL_NG!M66+PPCL_Spot!M66+GT_NG!M66+GT_Spot!M66+Bawana_NG!M66+Bawana_RLNG!M66+Bawana_Spot!M66</f>
        <v>316.45000000000005</v>
      </c>
      <c r="O66" s="196">
        <f>PPCL_NG!T66+PPCL_Spot!T66+GT_NG!T66+GT_Spot!T66+Bawana_NG!T66+Bawana_RLNG!T66+Bawana_Spot!T66</f>
        <v>316.3469451480247</v>
      </c>
      <c r="P66" s="197">
        <f t="shared" si="4"/>
        <v>0.10305485197534381</v>
      </c>
      <c r="Q66" s="197">
        <f t="shared" si="5"/>
        <v>0.32000000000013529</v>
      </c>
    </row>
    <row r="67" spans="1:17">
      <c r="A67" s="33" t="s">
        <v>109</v>
      </c>
      <c r="B67" s="196">
        <f>PPCL_NG!I67+PPCL_Spot!I67+GT_NG!I67+GT_Spot!I67+Bawana_NG!I67+Bawana_RLNG!I67+Bawana_Spot!I67</f>
        <v>627.24</v>
      </c>
      <c r="C67" s="196">
        <f>PPCL_NG!P67+PPCL_Spot!P67+GT_NG!P67+GT_Spot!P67+Bawana_NG!P67+Bawana_RLNG!P67+Bawana_Spot!P67</f>
        <v>627.11000518491733</v>
      </c>
      <c r="D67" s="197">
        <f t="shared" ref="D67:D99" si="6">B67-C67</f>
        <v>0.12999481508268218</v>
      </c>
      <c r="E67" s="196">
        <f>PPCL_NG!J67+PPCL_Spot!J67+GT_NG!J67+GT_Spot!J67+Bawana_NG!J67+Bawana_RLNG!J67+Bawana_Spot!J67</f>
        <v>132.80000000000001</v>
      </c>
      <c r="F67" s="196">
        <f>PPCL_NG!Q67+PPCL_Spot!Q67+GT_NG!Q67+GT_Spot!Q67+Bawana_NG!Q67+Bawana_RLNG!Q67+Bawana_Spot!Q67</f>
        <v>132.72513479429972</v>
      </c>
      <c r="G67" s="197">
        <f t="shared" ref="G67:G99" si="7">E67-F67</f>
        <v>7.4865205700291426E-2</v>
      </c>
      <c r="H67" s="196">
        <f>PPCL_NG!K67+PPCL_Spot!K67+GT_NG!K67+GT_Spot!K67+Bawana_NG!K67+Bawana_RLNG!K67+Bawana_Spot!K67</f>
        <v>22.93</v>
      </c>
      <c r="I67" s="196">
        <f>PPCL_NG!R67+PPCL_Spot!R67+GT_NG!R67+GT_Spot!R67+Bawana_NG!R67+Bawana_RLNG!R67+Bawana_Spot!R67</f>
        <v>22.929797229262874</v>
      </c>
      <c r="J67" s="197">
        <f t="shared" ref="J67:J99" si="8">H67-I67</f>
        <v>2.0277073712549054E-4</v>
      </c>
      <c r="K67" s="196">
        <f>PPCL_NG!L67+PPCL_Spot!L67+GT_NG!L67+GT_Spot!L67+Bawana_NG!L67+Bawana_RLNG!L67+Bawana_Spot!L67</f>
        <v>109.39999999999999</v>
      </c>
      <c r="L67" s="196">
        <f>PPCL_NG!S67+PPCL_Spot!S67+GT_NG!S67+GT_Spot!S67+Bawana_NG!S67+Bawana_RLNG!S67+Bawana_Spot!S67</f>
        <v>109.38812147256502</v>
      </c>
      <c r="M67" s="197">
        <f t="shared" ref="M67:M99" si="9">K67-L67</f>
        <v>1.1878527434973307E-2</v>
      </c>
      <c r="N67" s="196">
        <f>PPCL_NG!M67+PPCL_Spot!M67+GT_NG!M67+GT_Spot!M67+Bawana_NG!M67+Bawana_RLNG!M67+Bawana_Spot!M67</f>
        <v>273.73</v>
      </c>
      <c r="O67" s="196">
        <f>PPCL_NG!T67+PPCL_Spot!T67+GT_NG!T67+GT_Spot!T67+Bawana_NG!T67+Bawana_RLNG!T67+Bawana_Spot!T67</f>
        <v>273.62694131895506</v>
      </c>
      <c r="P67" s="197">
        <f t="shared" ref="P67:P99" si="10">N67-O67</f>
        <v>0.1030586810449563</v>
      </c>
      <c r="Q67" s="197">
        <f t="shared" si="5"/>
        <v>0.32000000000002871</v>
      </c>
    </row>
    <row r="68" spans="1:17">
      <c r="A68" s="33" t="s">
        <v>110</v>
      </c>
      <c r="B68" s="196">
        <f>PPCL_NG!I68+PPCL_Spot!I68+GT_NG!I68+GT_Spot!I68+Bawana_NG!I68+Bawana_RLNG!I68+Bawana_Spot!I68</f>
        <v>635.24</v>
      </c>
      <c r="C68" s="196">
        <f>PPCL_NG!P68+PPCL_Spot!P68+GT_NG!P68+GT_Spot!P68+Bawana_NG!P68+Bawana_RLNG!P68+Bawana_Spot!P68</f>
        <v>635.11000518491733</v>
      </c>
      <c r="D68" s="197">
        <f t="shared" si="6"/>
        <v>0.12999481508268218</v>
      </c>
      <c r="E68" s="196">
        <f>PPCL_NG!J68+PPCL_Spot!J68+GT_NG!J68+GT_Spot!J68+Bawana_NG!J68+Bawana_RLNG!J68+Bawana_Spot!J68</f>
        <v>132.80000000000001</v>
      </c>
      <c r="F68" s="196">
        <f>PPCL_NG!Q68+PPCL_Spot!Q68+GT_NG!Q68+GT_Spot!Q68+Bawana_NG!Q68+Bawana_RLNG!Q68+Bawana_Spot!Q68</f>
        <v>132.72513479429972</v>
      </c>
      <c r="G68" s="197">
        <f t="shared" si="7"/>
        <v>7.4865205700291426E-2</v>
      </c>
      <c r="H68" s="196">
        <f>PPCL_NG!K68+PPCL_Spot!K68+GT_NG!K68+GT_Spot!K68+Bawana_NG!K68+Bawana_RLNG!K68+Bawana_Spot!K68</f>
        <v>22.93</v>
      </c>
      <c r="I68" s="196">
        <f>PPCL_NG!R68+PPCL_Spot!R68+GT_NG!R68+GT_Spot!R68+Bawana_NG!R68+Bawana_RLNG!R68+Bawana_Spot!R68</f>
        <v>22.929797229262874</v>
      </c>
      <c r="J68" s="197">
        <f t="shared" si="8"/>
        <v>2.0277073712549054E-4</v>
      </c>
      <c r="K68" s="196">
        <f>PPCL_NG!L68+PPCL_Spot!L68+GT_NG!L68+GT_Spot!L68+Bawana_NG!L68+Bawana_RLNG!L68+Bawana_Spot!L68</f>
        <v>109.39999999999999</v>
      </c>
      <c r="L68" s="196">
        <f>PPCL_NG!S68+PPCL_Spot!S68+GT_NG!S68+GT_Spot!S68+Bawana_NG!S68+Bawana_RLNG!S68+Bawana_Spot!S68</f>
        <v>109.38812147256502</v>
      </c>
      <c r="M68" s="197">
        <f t="shared" si="9"/>
        <v>1.1878527434973307E-2</v>
      </c>
      <c r="N68" s="196">
        <f>PPCL_NG!M68+PPCL_Spot!M68+GT_NG!M68+GT_Spot!M68+Bawana_NG!M68+Bawana_RLNG!M68+Bawana_Spot!M68</f>
        <v>273.73</v>
      </c>
      <c r="O68" s="196">
        <f>PPCL_NG!T68+PPCL_Spot!T68+GT_NG!T68+GT_Spot!T68+Bawana_NG!T68+Bawana_RLNG!T68+Bawana_Spot!T68</f>
        <v>273.62694131895506</v>
      </c>
      <c r="P68" s="197">
        <f t="shared" si="10"/>
        <v>0.1030586810449563</v>
      </c>
      <c r="Q68" s="197">
        <f t="shared" ref="Q68:Q99" si="11">D68+G68+J68+M68+P68</f>
        <v>0.32000000000002871</v>
      </c>
    </row>
    <row r="69" spans="1:17">
      <c r="A69" s="33" t="s">
        <v>111</v>
      </c>
      <c r="B69" s="196">
        <f>PPCL_NG!I69+PPCL_Spot!I69+GT_NG!I69+GT_Spot!I69+Bawana_NG!I69+Bawana_RLNG!I69+Bawana_Spot!I69</f>
        <v>643.8900000000001</v>
      </c>
      <c r="C69" s="196">
        <f>PPCL_NG!P69+PPCL_Spot!P69+GT_NG!P69+GT_Spot!P69+Bawana_NG!P69+Bawana_RLNG!P69+Bawana_Spot!P69</f>
        <v>643.76458697027192</v>
      </c>
      <c r="D69" s="197">
        <f t="shared" si="6"/>
        <v>0.12541302972817903</v>
      </c>
      <c r="E69" s="196">
        <f>PPCL_NG!J69+PPCL_Spot!J69+GT_NG!J69+GT_Spot!J69+Bawana_NG!J69+Bawana_RLNG!J69+Bawana_Spot!J69</f>
        <v>120.2</v>
      </c>
      <c r="F69" s="196">
        <f>PPCL_NG!Q69+PPCL_Spot!Q69+GT_NG!Q69+GT_Spot!Q69+Bawana_NG!Q69+Bawana_RLNG!Q69+Bawana_Spot!Q69</f>
        <v>120.12713472485768</v>
      </c>
      <c r="G69" s="197">
        <f t="shared" si="7"/>
        <v>7.2865275142319774E-2</v>
      </c>
      <c r="H69" s="196">
        <f>PPCL_NG!K69+PPCL_Spot!K69+GT_NG!K69+GT_Spot!K69+Bawana_NG!K69+Bawana_RLNG!K69+Bawana_Spot!K69</f>
        <v>22.93</v>
      </c>
      <c r="I69" s="196">
        <f>PPCL_NG!R69+PPCL_Spot!R69+GT_NG!R69+GT_Spot!R69+Bawana_NG!R69+Bawana_RLNG!R69+Bawana_Spot!R69</f>
        <v>22.93</v>
      </c>
      <c r="J69" s="197">
        <f t="shared" si="8"/>
        <v>0</v>
      </c>
      <c r="K69" s="196">
        <f>PPCL_NG!L69+PPCL_Spot!L69+GT_NG!L69+GT_Spot!L69+Bawana_NG!L69+Bawana_RLNG!L69+Bawana_Spot!L69</f>
        <v>109.39999999999999</v>
      </c>
      <c r="L69" s="196">
        <f>PPCL_NG!S69+PPCL_Spot!S69+GT_NG!S69+GT_Spot!S69+Bawana_NG!S69+Bawana_RLNG!S69+Bawana_Spot!S69</f>
        <v>109.38892005594754</v>
      </c>
      <c r="M69" s="197">
        <f t="shared" si="9"/>
        <v>1.1079944052454493E-2</v>
      </c>
      <c r="N69" s="196">
        <f>PPCL_NG!M69+PPCL_Spot!M69+GT_NG!M69+GT_Spot!M69+Bawana_NG!M69+Bawana_RLNG!M69+Bawana_Spot!M69</f>
        <v>273.73</v>
      </c>
      <c r="O69" s="196">
        <f>PPCL_NG!T69+PPCL_Spot!T69+GT_NG!T69+GT_Spot!T69+Bawana_NG!T69+Bawana_RLNG!T69+Bawana_Spot!T69</f>
        <v>273.62935824892276</v>
      </c>
      <c r="P69" s="197">
        <f t="shared" si="10"/>
        <v>0.10064175107726214</v>
      </c>
      <c r="Q69" s="197">
        <f t="shared" si="11"/>
        <v>0.31000000000021544</v>
      </c>
    </row>
    <row r="70" spans="1:17">
      <c r="A70" s="33" t="s">
        <v>112</v>
      </c>
      <c r="B70" s="196">
        <f>PPCL_NG!I70+PPCL_Spot!I70+GT_NG!I70+GT_Spot!I70+Bawana_NG!I70+Bawana_RLNG!I70+Bawana_Spot!I70</f>
        <v>624.8900000000001</v>
      </c>
      <c r="C70" s="196">
        <f>PPCL_NG!P70+PPCL_Spot!P70+GT_NG!P70+GT_Spot!P70+Bawana_NG!P70+Bawana_RLNG!P70+Bawana_Spot!P70</f>
        <v>624.76458697027192</v>
      </c>
      <c r="D70" s="197">
        <f t="shared" si="6"/>
        <v>0.12541302972817903</v>
      </c>
      <c r="E70" s="196">
        <f>PPCL_NG!J70+PPCL_Spot!J70+GT_NG!J70+GT_Spot!J70+Bawana_NG!J70+Bawana_RLNG!J70+Bawana_Spot!J70</f>
        <v>120.2</v>
      </c>
      <c r="F70" s="196">
        <f>PPCL_NG!Q70+PPCL_Spot!Q70+GT_NG!Q70+GT_Spot!Q70+Bawana_NG!Q70+Bawana_RLNG!Q70+Bawana_Spot!Q70</f>
        <v>120.12713472485768</v>
      </c>
      <c r="G70" s="197">
        <f t="shared" si="7"/>
        <v>7.2865275142319774E-2</v>
      </c>
      <c r="H70" s="196">
        <f>PPCL_NG!K70+PPCL_Spot!K70+GT_NG!K70+GT_Spot!K70+Bawana_NG!K70+Bawana_RLNG!K70+Bawana_Spot!K70</f>
        <v>22.93</v>
      </c>
      <c r="I70" s="196">
        <f>PPCL_NG!R70+PPCL_Spot!R70+GT_NG!R70+GT_Spot!R70+Bawana_NG!R70+Bawana_RLNG!R70+Bawana_Spot!R70</f>
        <v>22.93</v>
      </c>
      <c r="J70" s="197">
        <f t="shared" si="8"/>
        <v>0</v>
      </c>
      <c r="K70" s="196">
        <f>PPCL_NG!L70+PPCL_Spot!L70+GT_NG!L70+GT_Spot!L70+Bawana_NG!L70+Bawana_RLNG!L70+Bawana_Spot!L70</f>
        <v>109.39999999999999</v>
      </c>
      <c r="L70" s="196">
        <f>PPCL_NG!S70+PPCL_Spot!S70+GT_NG!S70+GT_Spot!S70+Bawana_NG!S70+Bawana_RLNG!S70+Bawana_Spot!S70</f>
        <v>109.38892005594754</v>
      </c>
      <c r="M70" s="197">
        <f t="shared" si="9"/>
        <v>1.1079944052454493E-2</v>
      </c>
      <c r="N70" s="196">
        <f>PPCL_NG!M70+PPCL_Spot!M70+GT_NG!M70+GT_Spot!M70+Bawana_NG!M70+Bawana_RLNG!M70+Bawana_Spot!M70</f>
        <v>273.73</v>
      </c>
      <c r="O70" s="196">
        <f>PPCL_NG!T70+PPCL_Spot!T70+GT_NG!T70+GT_Spot!T70+Bawana_NG!T70+Bawana_RLNG!T70+Bawana_Spot!T70</f>
        <v>273.62935824892276</v>
      </c>
      <c r="P70" s="197">
        <f t="shared" si="10"/>
        <v>0.10064175107726214</v>
      </c>
      <c r="Q70" s="197">
        <f t="shared" si="11"/>
        <v>0.31000000000021544</v>
      </c>
    </row>
    <row r="71" spans="1:17">
      <c r="A71" s="33" t="s">
        <v>113</v>
      </c>
      <c r="B71" s="196">
        <f>PPCL_NG!I71+PPCL_Spot!I71+GT_NG!I71+GT_Spot!I71+Bawana_NG!I71+Bawana_RLNG!I71+Bawana_Spot!I71</f>
        <v>602.8900000000001</v>
      </c>
      <c r="C71" s="196">
        <f>PPCL_NG!P71+PPCL_Spot!P71+GT_NG!P71+GT_Spot!P71+Bawana_NG!P71+Bawana_RLNG!P71+Bawana_Spot!P71</f>
        <v>602.76458697027192</v>
      </c>
      <c r="D71" s="197">
        <f t="shared" si="6"/>
        <v>0.12541302972817903</v>
      </c>
      <c r="E71" s="196">
        <f>PPCL_NG!J71+PPCL_Spot!J71+GT_NG!J71+GT_Spot!J71+Bawana_NG!J71+Bawana_RLNG!J71+Bawana_Spot!J71</f>
        <v>120.2</v>
      </c>
      <c r="F71" s="196">
        <f>PPCL_NG!Q71+PPCL_Spot!Q71+GT_NG!Q71+GT_Spot!Q71+Bawana_NG!Q71+Bawana_RLNG!Q71+Bawana_Spot!Q71</f>
        <v>120.12713472485768</v>
      </c>
      <c r="G71" s="197">
        <f t="shared" si="7"/>
        <v>7.2865275142319774E-2</v>
      </c>
      <c r="H71" s="196">
        <f>PPCL_NG!K71+PPCL_Spot!K71+GT_NG!K71+GT_Spot!K71+Bawana_NG!K71+Bawana_RLNG!K71+Bawana_Spot!K71</f>
        <v>22.93</v>
      </c>
      <c r="I71" s="196">
        <f>PPCL_NG!R71+PPCL_Spot!R71+GT_NG!R71+GT_Spot!R71+Bawana_NG!R71+Bawana_RLNG!R71+Bawana_Spot!R71</f>
        <v>22.93</v>
      </c>
      <c r="J71" s="197">
        <f t="shared" si="8"/>
        <v>0</v>
      </c>
      <c r="K71" s="196">
        <f>PPCL_NG!L71+PPCL_Spot!L71+GT_NG!L71+GT_Spot!L71+Bawana_NG!L71+Bawana_RLNG!L71+Bawana_Spot!L71</f>
        <v>109.39999999999999</v>
      </c>
      <c r="L71" s="196">
        <f>PPCL_NG!S71+PPCL_Spot!S71+GT_NG!S71+GT_Spot!S71+Bawana_NG!S71+Bawana_RLNG!S71+Bawana_Spot!S71</f>
        <v>109.38892005594754</v>
      </c>
      <c r="M71" s="197">
        <f t="shared" si="9"/>
        <v>1.1079944052454493E-2</v>
      </c>
      <c r="N71" s="196">
        <f>PPCL_NG!M71+PPCL_Spot!M71+GT_NG!M71+GT_Spot!M71+Bawana_NG!M71+Bawana_RLNG!M71+Bawana_Spot!M71</f>
        <v>233.73000000000002</v>
      </c>
      <c r="O71" s="196">
        <f>PPCL_NG!T71+PPCL_Spot!T71+GT_NG!T71+GT_Spot!T71+Bawana_NG!T71+Bawana_RLNG!T71+Bawana_Spot!T71</f>
        <v>233.62935824892276</v>
      </c>
      <c r="P71" s="197">
        <f t="shared" si="10"/>
        <v>0.10064175107726214</v>
      </c>
      <c r="Q71" s="197">
        <f t="shared" si="11"/>
        <v>0.31000000000021544</v>
      </c>
    </row>
    <row r="72" spans="1:17">
      <c r="A72" s="33" t="s">
        <v>114</v>
      </c>
      <c r="B72" s="196">
        <f>PPCL_NG!I72+PPCL_Spot!I72+GT_NG!I72+GT_Spot!I72+Bawana_NG!I72+Bawana_RLNG!I72+Bawana_Spot!I72</f>
        <v>583.8900000000001</v>
      </c>
      <c r="C72" s="196">
        <f>PPCL_NG!P72+PPCL_Spot!P72+GT_NG!P72+GT_Spot!P72+Bawana_NG!P72+Bawana_RLNG!P72+Bawana_Spot!P72</f>
        <v>583.76458697027192</v>
      </c>
      <c r="D72" s="197">
        <f t="shared" si="6"/>
        <v>0.12541302972817903</v>
      </c>
      <c r="E72" s="196">
        <f>PPCL_NG!J72+PPCL_Spot!J72+GT_NG!J72+GT_Spot!J72+Bawana_NG!J72+Bawana_RLNG!J72+Bawana_Spot!J72</f>
        <v>120.2</v>
      </c>
      <c r="F72" s="196">
        <f>PPCL_NG!Q72+PPCL_Spot!Q72+GT_NG!Q72+GT_Spot!Q72+Bawana_NG!Q72+Bawana_RLNG!Q72+Bawana_Spot!Q72</f>
        <v>120.12713472485768</v>
      </c>
      <c r="G72" s="197">
        <f t="shared" si="7"/>
        <v>7.2865275142319774E-2</v>
      </c>
      <c r="H72" s="196">
        <f>PPCL_NG!K72+PPCL_Spot!K72+GT_NG!K72+GT_Spot!K72+Bawana_NG!K72+Bawana_RLNG!K72+Bawana_Spot!K72</f>
        <v>22.93</v>
      </c>
      <c r="I72" s="196">
        <f>PPCL_NG!R72+PPCL_Spot!R72+GT_NG!R72+GT_Spot!R72+Bawana_NG!R72+Bawana_RLNG!R72+Bawana_Spot!R72</f>
        <v>22.93</v>
      </c>
      <c r="J72" s="197">
        <f t="shared" si="8"/>
        <v>0</v>
      </c>
      <c r="K72" s="196">
        <f>PPCL_NG!L72+PPCL_Spot!L72+GT_NG!L72+GT_Spot!L72+Bawana_NG!L72+Bawana_RLNG!L72+Bawana_Spot!L72</f>
        <v>109.39999999999999</v>
      </c>
      <c r="L72" s="196">
        <f>PPCL_NG!S72+PPCL_Spot!S72+GT_NG!S72+GT_Spot!S72+Bawana_NG!S72+Bawana_RLNG!S72+Bawana_Spot!S72</f>
        <v>109.38892005594754</v>
      </c>
      <c r="M72" s="197">
        <f t="shared" si="9"/>
        <v>1.1079944052454493E-2</v>
      </c>
      <c r="N72" s="196">
        <f>PPCL_NG!M72+PPCL_Spot!M72+GT_NG!M72+GT_Spot!M72+Bawana_NG!M72+Bawana_RLNG!M72+Bawana_Spot!M72</f>
        <v>233.73000000000002</v>
      </c>
      <c r="O72" s="196">
        <f>PPCL_NG!T72+PPCL_Spot!T72+GT_NG!T72+GT_Spot!T72+Bawana_NG!T72+Bawana_RLNG!T72+Bawana_Spot!T72</f>
        <v>233.62935824892276</v>
      </c>
      <c r="P72" s="197">
        <f t="shared" si="10"/>
        <v>0.10064175107726214</v>
      </c>
      <c r="Q72" s="197">
        <f t="shared" si="11"/>
        <v>0.31000000000021544</v>
      </c>
    </row>
    <row r="73" spans="1:17">
      <c r="A73" s="33" t="s">
        <v>115</v>
      </c>
      <c r="B73" s="196">
        <f>PPCL_NG!I73+PPCL_Spot!I73+GT_NG!I73+GT_Spot!I73+Bawana_NG!I73+Bawana_RLNG!I73+Bawana_Spot!I73</f>
        <v>539.8900000000001</v>
      </c>
      <c r="C73" s="196">
        <f>PPCL_NG!P73+PPCL_Spot!P73+GT_NG!P73+GT_Spot!P73+Bawana_NG!P73+Bawana_RLNG!P73+Bawana_Spot!P73</f>
        <v>539.76458697027192</v>
      </c>
      <c r="D73" s="197">
        <f t="shared" si="6"/>
        <v>0.12541302972817903</v>
      </c>
      <c r="E73" s="196">
        <f>PPCL_NG!J73+PPCL_Spot!J73+GT_NG!J73+GT_Spot!J73+Bawana_NG!J73+Bawana_RLNG!J73+Bawana_Spot!J73</f>
        <v>120.2</v>
      </c>
      <c r="F73" s="196">
        <f>PPCL_NG!Q73+PPCL_Spot!Q73+GT_NG!Q73+GT_Spot!Q73+Bawana_NG!Q73+Bawana_RLNG!Q73+Bawana_Spot!Q73</f>
        <v>120.12713472485768</v>
      </c>
      <c r="G73" s="197">
        <f t="shared" si="7"/>
        <v>7.2865275142319774E-2</v>
      </c>
      <c r="H73" s="196">
        <f>PPCL_NG!K73+PPCL_Spot!K73+GT_NG!K73+GT_Spot!K73+Bawana_NG!K73+Bawana_RLNG!K73+Bawana_Spot!K73</f>
        <v>22.93</v>
      </c>
      <c r="I73" s="196">
        <f>PPCL_NG!R73+PPCL_Spot!R73+GT_NG!R73+GT_Spot!R73+Bawana_NG!R73+Bawana_RLNG!R73+Bawana_Spot!R73</f>
        <v>22.93</v>
      </c>
      <c r="J73" s="197">
        <f t="shared" si="8"/>
        <v>0</v>
      </c>
      <c r="K73" s="196">
        <f>PPCL_NG!L73+PPCL_Spot!L73+GT_NG!L73+GT_Spot!L73+Bawana_NG!L73+Bawana_RLNG!L73+Bawana_Spot!L73</f>
        <v>109.39999999999999</v>
      </c>
      <c r="L73" s="196">
        <f>PPCL_NG!S73+PPCL_Spot!S73+GT_NG!S73+GT_Spot!S73+Bawana_NG!S73+Bawana_RLNG!S73+Bawana_Spot!S73</f>
        <v>109.38892005594754</v>
      </c>
      <c r="M73" s="197">
        <f t="shared" si="9"/>
        <v>1.1079944052454493E-2</v>
      </c>
      <c r="N73" s="196">
        <f>PPCL_NG!M73+PPCL_Spot!M73+GT_NG!M73+GT_Spot!M73+Bawana_NG!M73+Bawana_RLNG!M73+Bawana_Spot!M73</f>
        <v>233.73000000000002</v>
      </c>
      <c r="O73" s="196">
        <f>PPCL_NG!T73+PPCL_Spot!T73+GT_NG!T73+GT_Spot!T73+Bawana_NG!T73+Bawana_RLNG!T73+Bawana_Spot!T73</f>
        <v>233.62935824892276</v>
      </c>
      <c r="P73" s="197">
        <f t="shared" si="10"/>
        <v>0.10064175107726214</v>
      </c>
      <c r="Q73" s="197">
        <f t="shared" si="11"/>
        <v>0.31000000000021544</v>
      </c>
    </row>
    <row r="74" spans="1:17">
      <c r="A74" s="33" t="s">
        <v>116</v>
      </c>
      <c r="B74" s="196">
        <f>PPCL_NG!I74+PPCL_Spot!I74+GT_NG!I74+GT_Spot!I74+Bawana_NG!I74+Bawana_RLNG!I74+Bawana_Spot!I74</f>
        <v>527.8900000000001</v>
      </c>
      <c r="C74" s="196">
        <f>PPCL_NG!P74+PPCL_Spot!P74+GT_NG!P74+GT_Spot!P74+Bawana_NG!P74+Bawana_RLNG!P74+Bawana_Spot!P74</f>
        <v>527.76458697027192</v>
      </c>
      <c r="D74" s="197">
        <f t="shared" si="6"/>
        <v>0.12541302972817903</v>
      </c>
      <c r="E74" s="196">
        <f>PPCL_NG!J74+PPCL_Spot!J74+GT_NG!J74+GT_Spot!J74+Bawana_NG!J74+Bawana_RLNG!J74+Bawana_Spot!J74</f>
        <v>120.2</v>
      </c>
      <c r="F74" s="196">
        <f>PPCL_NG!Q74+PPCL_Spot!Q74+GT_NG!Q74+GT_Spot!Q74+Bawana_NG!Q74+Bawana_RLNG!Q74+Bawana_Spot!Q74</f>
        <v>120.12713472485768</v>
      </c>
      <c r="G74" s="197">
        <f t="shared" si="7"/>
        <v>7.2865275142319774E-2</v>
      </c>
      <c r="H74" s="196">
        <f>PPCL_NG!K74+PPCL_Spot!K74+GT_NG!K74+GT_Spot!K74+Bawana_NG!K74+Bawana_RLNG!K74+Bawana_Spot!K74</f>
        <v>22.93</v>
      </c>
      <c r="I74" s="196">
        <f>PPCL_NG!R74+PPCL_Spot!R74+GT_NG!R74+GT_Spot!R74+Bawana_NG!R74+Bawana_RLNG!R74+Bawana_Spot!R74</f>
        <v>22.93</v>
      </c>
      <c r="J74" s="197">
        <f t="shared" si="8"/>
        <v>0</v>
      </c>
      <c r="K74" s="196">
        <f>PPCL_NG!L74+PPCL_Spot!L74+GT_NG!L74+GT_Spot!L74+Bawana_NG!L74+Bawana_RLNG!L74+Bawana_Spot!L74</f>
        <v>109.39999999999999</v>
      </c>
      <c r="L74" s="196">
        <f>PPCL_NG!S74+PPCL_Spot!S74+GT_NG!S74+GT_Spot!S74+Bawana_NG!S74+Bawana_RLNG!S74+Bawana_Spot!S74</f>
        <v>109.38892005594754</v>
      </c>
      <c r="M74" s="197">
        <f t="shared" si="9"/>
        <v>1.1079944052454493E-2</v>
      </c>
      <c r="N74" s="196">
        <f>PPCL_NG!M74+PPCL_Spot!M74+GT_NG!M74+GT_Spot!M74+Bawana_NG!M74+Bawana_RLNG!M74+Bawana_Spot!M74</f>
        <v>233.73000000000002</v>
      </c>
      <c r="O74" s="196">
        <f>PPCL_NG!T74+PPCL_Spot!T74+GT_NG!T74+GT_Spot!T74+Bawana_NG!T74+Bawana_RLNG!T74+Bawana_Spot!T74</f>
        <v>233.62935824892276</v>
      </c>
      <c r="P74" s="197">
        <f t="shared" si="10"/>
        <v>0.10064175107726214</v>
      </c>
      <c r="Q74" s="197">
        <f t="shared" si="11"/>
        <v>0.31000000000021544</v>
      </c>
    </row>
    <row r="75" spans="1:17">
      <c r="A75" s="33" t="s">
        <v>117</v>
      </c>
      <c r="B75" s="196">
        <f>PPCL_NG!I75+PPCL_Spot!I75+GT_NG!I75+GT_Spot!I75+Bawana_NG!I75+Bawana_RLNG!I75+Bawana_Spot!I75</f>
        <v>523.73</v>
      </c>
      <c r="C75" s="196">
        <f>PPCL_NG!P75+PPCL_Spot!P75+GT_NG!P75+GT_Spot!P75+Bawana_NG!P75+Bawana_RLNG!P75+Bawana_Spot!P75</f>
        <v>523.72403668564198</v>
      </c>
      <c r="D75" s="197">
        <f t="shared" si="6"/>
        <v>5.9633143580413162E-3</v>
      </c>
      <c r="E75" s="196">
        <f>PPCL_NG!J75+PPCL_Spot!J75+GT_NG!J75+GT_Spot!J75+Bawana_NG!J75+Bawana_RLNG!J75+Bawana_Spot!J75</f>
        <v>120.2</v>
      </c>
      <c r="F75" s="196">
        <f>PPCL_NG!Q75+PPCL_Spot!Q75+GT_NG!Q75+GT_Spot!Q75+Bawana_NG!Q75+Bawana_RLNG!Q75+Bawana_Spot!Q75</f>
        <v>120.1954459203036</v>
      </c>
      <c r="G75" s="197">
        <f t="shared" si="7"/>
        <v>4.5540796964047559E-3</v>
      </c>
      <c r="H75" s="196">
        <f>PPCL_NG!K75+PPCL_Spot!K75+GT_NG!K75+GT_Spot!K75+Bawana_NG!K75+Bawana_RLNG!K75+Bawana_Spot!K75</f>
        <v>22.93</v>
      </c>
      <c r="I75" s="196">
        <f>PPCL_NG!R75+PPCL_Spot!R75+GT_NG!R75+GT_Spot!R75+Bawana_NG!R75+Bawana_RLNG!R75+Bawana_Spot!R75</f>
        <v>22.93</v>
      </c>
      <c r="J75" s="197">
        <f t="shared" si="8"/>
        <v>0</v>
      </c>
      <c r="K75" s="196">
        <f>PPCL_NG!L75+PPCL_Spot!L75+GT_NG!L75+GT_Spot!L75+Bawana_NG!L75+Bawana_RLNG!L75+Bawana_Spot!L75</f>
        <v>109.39999999999999</v>
      </c>
      <c r="L75" s="196">
        <f>PPCL_NG!S75+PPCL_Spot!S75+GT_NG!S75+GT_Spot!S75+Bawana_NG!S75+Bawana_RLNG!S75+Bawana_Spot!S75</f>
        <v>109.40495421154526</v>
      </c>
      <c r="M75" s="197">
        <f t="shared" si="9"/>
        <v>-4.9542115452680946E-3</v>
      </c>
      <c r="N75" s="196">
        <f>PPCL_NG!M75+PPCL_Spot!M75+GT_NG!M75+GT_Spot!M75+Bawana_NG!M75+Bawana_RLNG!M75+Bawana_Spot!M75</f>
        <v>233.73000000000002</v>
      </c>
      <c r="O75" s="196">
        <f>PPCL_NG!T75+PPCL_Spot!T75+GT_NG!T75+GT_Spot!T75+Bawana_NG!T75+Bawana_RLNG!T75+Bawana_Spot!T75</f>
        <v>233.72556318250912</v>
      </c>
      <c r="P75" s="197">
        <f t="shared" si="10"/>
        <v>4.4368174908981928E-3</v>
      </c>
      <c r="Q75" s="197">
        <f t="shared" si="11"/>
        <v>1.000000000007617E-2</v>
      </c>
    </row>
    <row r="76" spans="1:17">
      <c r="A76" s="33" t="s">
        <v>118</v>
      </c>
      <c r="B76" s="196">
        <f>PPCL_NG!I76+PPCL_Spot!I76+GT_NG!I76+GT_Spot!I76+Bawana_NG!I76+Bawana_RLNG!I76+Bawana_Spot!I76</f>
        <v>523.73</v>
      </c>
      <c r="C76" s="196">
        <f>PPCL_NG!P76+PPCL_Spot!P76+GT_NG!P76+GT_Spot!P76+Bawana_NG!P76+Bawana_RLNG!P76+Bawana_Spot!P76</f>
        <v>523.72403668564198</v>
      </c>
      <c r="D76" s="197">
        <f t="shared" si="6"/>
        <v>5.9633143580413162E-3</v>
      </c>
      <c r="E76" s="196">
        <f>PPCL_NG!J76+PPCL_Spot!J76+GT_NG!J76+GT_Spot!J76+Bawana_NG!J76+Bawana_RLNG!J76+Bawana_Spot!J76</f>
        <v>120.2</v>
      </c>
      <c r="F76" s="196">
        <f>PPCL_NG!Q76+PPCL_Spot!Q76+GT_NG!Q76+GT_Spot!Q76+Bawana_NG!Q76+Bawana_RLNG!Q76+Bawana_Spot!Q76</f>
        <v>120.1954459203036</v>
      </c>
      <c r="G76" s="197">
        <f t="shared" si="7"/>
        <v>4.5540796964047559E-3</v>
      </c>
      <c r="H76" s="196">
        <f>PPCL_NG!K76+PPCL_Spot!K76+GT_NG!K76+GT_Spot!K76+Bawana_NG!K76+Bawana_RLNG!K76+Bawana_Spot!K76</f>
        <v>22.93</v>
      </c>
      <c r="I76" s="196">
        <f>PPCL_NG!R76+PPCL_Spot!R76+GT_NG!R76+GT_Spot!R76+Bawana_NG!R76+Bawana_RLNG!R76+Bawana_Spot!R76</f>
        <v>22.93</v>
      </c>
      <c r="J76" s="197">
        <f t="shared" si="8"/>
        <v>0</v>
      </c>
      <c r="K76" s="196">
        <f>PPCL_NG!L76+PPCL_Spot!L76+GT_NG!L76+GT_Spot!L76+Bawana_NG!L76+Bawana_RLNG!L76+Bawana_Spot!L76</f>
        <v>109.39999999999999</v>
      </c>
      <c r="L76" s="196">
        <f>PPCL_NG!S76+PPCL_Spot!S76+GT_NG!S76+GT_Spot!S76+Bawana_NG!S76+Bawana_RLNG!S76+Bawana_Spot!S76</f>
        <v>109.40495421154526</v>
      </c>
      <c r="M76" s="197">
        <f t="shared" si="9"/>
        <v>-4.9542115452680946E-3</v>
      </c>
      <c r="N76" s="196">
        <f>PPCL_NG!M76+PPCL_Spot!M76+GT_NG!M76+GT_Spot!M76+Bawana_NG!M76+Bawana_RLNG!M76+Bawana_Spot!M76</f>
        <v>233.73000000000002</v>
      </c>
      <c r="O76" s="196">
        <f>PPCL_NG!T76+PPCL_Spot!T76+GT_NG!T76+GT_Spot!T76+Bawana_NG!T76+Bawana_RLNG!T76+Bawana_Spot!T76</f>
        <v>233.72556318250912</v>
      </c>
      <c r="P76" s="197">
        <f t="shared" si="10"/>
        <v>4.4368174908981928E-3</v>
      </c>
      <c r="Q76" s="197">
        <f t="shared" si="11"/>
        <v>1.000000000007617E-2</v>
      </c>
    </row>
    <row r="77" spans="1:17">
      <c r="A77" s="33" t="s">
        <v>119</v>
      </c>
      <c r="B77" s="196">
        <f>PPCL_NG!I77+PPCL_Spot!I77+GT_NG!I77+GT_Spot!I77+Bawana_NG!I77+Bawana_RLNG!I77+Bawana_Spot!I77</f>
        <v>523.73</v>
      </c>
      <c r="C77" s="196">
        <f>PPCL_NG!P77+PPCL_Spot!P77+GT_NG!P77+GT_Spot!P77+Bawana_NG!P77+Bawana_RLNG!P77+Bawana_Spot!P77</f>
        <v>523.72403668564198</v>
      </c>
      <c r="D77" s="197">
        <f t="shared" si="6"/>
        <v>5.9633143580413162E-3</v>
      </c>
      <c r="E77" s="196">
        <f>PPCL_NG!J77+PPCL_Spot!J77+GT_NG!J77+GT_Spot!J77+Bawana_NG!J77+Bawana_RLNG!J77+Bawana_Spot!J77</f>
        <v>120.2</v>
      </c>
      <c r="F77" s="196">
        <f>PPCL_NG!Q77+PPCL_Spot!Q77+GT_NG!Q77+GT_Spot!Q77+Bawana_NG!Q77+Bawana_RLNG!Q77+Bawana_Spot!Q77</f>
        <v>120.1954459203036</v>
      </c>
      <c r="G77" s="197">
        <f t="shared" si="7"/>
        <v>4.5540796964047559E-3</v>
      </c>
      <c r="H77" s="196">
        <f>PPCL_NG!K77+PPCL_Spot!K77+GT_NG!K77+GT_Spot!K77+Bawana_NG!K77+Bawana_RLNG!K77+Bawana_Spot!K77</f>
        <v>22.93</v>
      </c>
      <c r="I77" s="196">
        <f>PPCL_NG!R77+PPCL_Spot!R77+GT_NG!R77+GT_Spot!R77+Bawana_NG!R77+Bawana_RLNG!R77+Bawana_Spot!R77</f>
        <v>22.93</v>
      </c>
      <c r="J77" s="197">
        <f t="shared" si="8"/>
        <v>0</v>
      </c>
      <c r="K77" s="196">
        <f>PPCL_NG!L77+PPCL_Spot!L77+GT_NG!L77+GT_Spot!L77+Bawana_NG!L77+Bawana_RLNG!L77+Bawana_Spot!L77</f>
        <v>109.39999999999999</v>
      </c>
      <c r="L77" s="196">
        <f>PPCL_NG!S77+PPCL_Spot!S77+GT_NG!S77+GT_Spot!S77+Bawana_NG!S77+Bawana_RLNG!S77+Bawana_Spot!S77</f>
        <v>109.40495421154526</v>
      </c>
      <c r="M77" s="197">
        <f t="shared" si="9"/>
        <v>-4.9542115452680946E-3</v>
      </c>
      <c r="N77" s="196">
        <f>PPCL_NG!M77+PPCL_Spot!M77+GT_NG!M77+GT_Spot!M77+Bawana_NG!M77+Bawana_RLNG!M77+Bawana_Spot!M77</f>
        <v>233.73000000000002</v>
      </c>
      <c r="O77" s="196">
        <f>PPCL_NG!T77+PPCL_Spot!T77+GT_NG!T77+GT_Spot!T77+Bawana_NG!T77+Bawana_RLNG!T77+Bawana_Spot!T77</f>
        <v>233.72556318250912</v>
      </c>
      <c r="P77" s="197">
        <f t="shared" si="10"/>
        <v>4.4368174908981928E-3</v>
      </c>
      <c r="Q77" s="197">
        <f t="shared" si="11"/>
        <v>1.000000000007617E-2</v>
      </c>
    </row>
    <row r="78" spans="1:17">
      <c r="A78" s="33" t="s">
        <v>120</v>
      </c>
      <c r="B78" s="196">
        <f>PPCL_NG!I78+PPCL_Spot!I78+GT_NG!I78+GT_Spot!I78+Bawana_NG!I78+Bawana_RLNG!I78+Bawana_Spot!I78</f>
        <v>523.73</v>
      </c>
      <c r="C78" s="196">
        <f>PPCL_NG!P78+PPCL_Spot!P78+GT_NG!P78+GT_Spot!P78+Bawana_NG!P78+Bawana_RLNG!P78+Bawana_Spot!P78</f>
        <v>523.72403668564198</v>
      </c>
      <c r="D78" s="197">
        <f t="shared" si="6"/>
        <v>5.9633143580413162E-3</v>
      </c>
      <c r="E78" s="196">
        <f>PPCL_NG!J78+PPCL_Spot!J78+GT_NG!J78+GT_Spot!J78+Bawana_NG!J78+Bawana_RLNG!J78+Bawana_Spot!J78</f>
        <v>132.80000000000001</v>
      </c>
      <c r="F78" s="196">
        <f>PPCL_NG!Q78+PPCL_Spot!Q78+GT_NG!Q78+GT_Spot!Q78+Bawana_NG!Q78+Bawana_RLNG!Q78+Bawana_Spot!Q78</f>
        <v>132.79544592030359</v>
      </c>
      <c r="G78" s="197">
        <f t="shared" si="7"/>
        <v>4.5540796964189667E-3</v>
      </c>
      <c r="H78" s="196">
        <f>PPCL_NG!K78+PPCL_Spot!K78+GT_NG!K78+GT_Spot!K78+Bawana_NG!K78+Bawana_RLNG!K78+Bawana_Spot!K78</f>
        <v>22.93</v>
      </c>
      <c r="I78" s="196">
        <f>PPCL_NG!R78+PPCL_Spot!R78+GT_NG!R78+GT_Spot!R78+Bawana_NG!R78+Bawana_RLNG!R78+Bawana_Spot!R78</f>
        <v>22.93</v>
      </c>
      <c r="J78" s="197">
        <f t="shared" si="8"/>
        <v>0</v>
      </c>
      <c r="K78" s="196">
        <f>PPCL_NG!L78+PPCL_Spot!L78+GT_NG!L78+GT_Spot!L78+Bawana_NG!L78+Bawana_RLNG!L78+Bawana_Spot!L78</f>
        <v>109.39999999999999</v>
      </c>
      <c r="L78" s="196">
        <f>PPCL_NG!S78+PPCL_Spot!S78+GT_NG!S78+GT_Spot!S78+Bawana_NG!S78+Bawana_RLNG!S78+Bawana_Spot!S78</f>
        <v>109.40495421154526</v>
      </c>
      <c r="M78" s="197">
        <f t="shared" si="9"/>
        <v>-4.9542115452680946E-3</v>
      </c>
      <c r="N78" s="196">
        <f>PPCL_NG!M78+PPCL_Spot!M78+GT_NG!M78+GT_Spot!M78+Bawana_NG!M78+Bawana_RLNG!M78+Bawana_Spot!M78</f>
        <v>233.73000000000002</v>
      </c>
      <c r="O78" s="196">
        <f>PPCL_NG!T78+PPCL_Spot!T78+GT_NG!T78+GT_Spot!T78+Bawana_NG!T78+Bawana_RLNG!T78+Bawana_Spot!T78</f>
        <v>233.72556318250912</v>
      </c>
      <c r="P78" s="197">
        <f t="shared" si="10"/>
        <v>4.4368174908981928E-3</v>
      </c>
      <c r="Q78" s="197">
        <f t="shared" si="11"/>
        <v>1.0000000000090381E-2</v>
      </c>
    </row>
    <row r="79" spans="1:17">
      <c r="A79" s="33" t="s">
        <v>121</v>
      </c>
      <c r="B79" s="196">
        <f>PPCL_NG!I79+PPCL_Spot!I79+GT_NG!I79+GT_Spot!I79+Bawana_NG!I79+Bawana_RLNG!I79+Bawana_Spot!I79</f>
        <v>520.69000000000005</v>
      </c>
      <c r="C79" s="196">
        <f>PPCL_NG!P79+PPCL_Spot!P79+GT_NG!P79+GT_Spot!P79+Bawana_NG!P79+Bawana_RLNG!P79+Bawana_Spot!P79</f>
        <v>520.67546914510558</v>
      </c>
      <c r="D79" s="197">
        <f t="shared" si="6"/>
        <v>1.4530854894474032E-2</v>
      </c>
      <c r="E79" s="196">
        <f>PPCL_NG!J79+PPCL_Spot!J79+GT_NG!J79+GT_Spot!J79+Bawana_NG!J79+Bawana_RLNG!J79+Bawana_Spot!J79</f>
        <v>132.57</v>
      </c>
      <c r="F79" s="196">
        <f>PPCL_NG!Q79+PPCL_Spot!Q79+GT_NG!Q79+GT_Spot!Q79+Bawana_NG!Q79+Bawana_RLNG!Q79+Bawana_Spot!Q79</f>
        <v>132.56117342889354</v>
      </c>
      <c r="G79" s="197">
        <f t="shared" si="7"/>
        <v>8.8265711064536845E-3</v>
      </c>
      <c r="H79" s="196">
        <f>PPCL_NG!K79+PPCL_Spot!K79+GT_NG!K79+GT_Spot!K79+Bawana_NG!K79+Bawana_RLNG!K79+Bawana_Spot!K79</f>
        <v>22.93</v>
      </c>
      <c r="I79" s="196">
        <f>PPCL_NG!R79+PPCL_Spot!R79+GT_NG!R79+GT_Spot!R79+Bawana_NG!R79+Bawana_RLNG!R79+Bawana_Spot!R79</f>
        <v>22.929797229262874</v>
      </c>
      <c r="J79" s="197">
        <f t="shared" si="8"/>
        <v>2.0277073712549054E-4</v>
      </c>
      <c r="K79" s="196">
        <f>PPCL_NG!L79+PPCL_Spot!L79+GT_NG!L79+GT_Spot!L79+Bawana_NG!L79+Bawana_RLNG!L79+Bawana_Spot!L79</f>
        <v>109.35</v>
      </c>
      <c r="L79" s="196">
        <f>PPCL_NG!S79+PPCL_Spot!S79+GT_NG!S79+GT_Spot!S79+Bawana_NG!S79+Bawana_RLNG!S79+Bawana_Spot!S79</f>
        <v>109.3536183035049</v>
      </c>
      <c r="M79" s="197">
        <f t="shared" si="9"/>
        <v>-3.6183035049077716E-3</v>
      </c>
      <c r="N79" s="196">
        <f>PPCL_NG!M79+PPCL_Spot!M79+GT_NG!M79+GT_Spot!M79+Bawana_NG!M79+Bawana_RLNG!M79+Bawana_Spot!M79</f>
        <v>233.41</v>
      </c>
      <c r="O79" s="196">
        <f>PPCL_NG!T79+PPCL_Spot!T79+GT_NG!T79+GT_Spot!T79+Bawana_NG!T79+Bawana_RLNG!T79+Bawana_Spot!T79</f>
        <v>233.39994189323301</v>
      </c>
      <c r="P79" s="197">
        <f t="shared" si="10"/>
        <v>1.0058106766990704E-2</v>
      </c>
      <c r="Q79" s="197">
        <f t="shared" si="11"/>
        <v>3.000000000013614E-2</v>
      </c>
    </row>
    <row r="80" spans="1:17">
      <c r="A80" s="33" t="s">
        <v>122</v>
      </c>
      <c r="B80" s="196">
        <f>PPCL_NG!I80+PPCL_Spot!I80+GT_NG!I80+GT_Spot!I80+Bawana_NG!I80+Bawana_RLNG!I80+Bawana_Spot!I80</f>
        <v>521.07999999999993</v>
      </c>
      <c r="C80" s="196">
        <f>PPCL_NG!P80+PPCL_Spot!P80+GT_NG!P80+GT_Spot!P80+Bawana_NG!P80+Bawana_RLNG!P80+Bawana_Spot!P80</f>
        <v>521.06945490028727</v>
      </c>
      <c r="D80" s="197">
        <f t="shared" si="6"/>
        <v>1.0545099712658157E-2</v>
      </c>
      <c r="E80" s="196">
        <f>PPCL_NG!J80+PPCL_Spot!J80+GT_NG!J80+GT_Spot!J80+Bawana_NG!J80+Bawana_RLNG!J80+Bawana_Spot!J80</f>
        <v>132.80000000000001</v>
      </c>
      <c r="F80" s="196">
        <f>PPCL_NG!Q80+PPCL_Spot!Q80+GT_NG!Q80+GT_Spot!Q80+Bawana_NG!Q80+Bawana_RLNG!Q80+Bawana_Spot!Q80</f>
        <v>132.79344598974563</v>
      </c>
      <c r="G80" s="197">
        <f t="shared" si="7"/>
        <v>6.5540102543764078E-3</v>
      </c>
      <c r="H80" s="196">
        <f>PPCL_NG!K80+PPCL_Spot!K80+GT_NG!K80+GT_Spot!K80+Bawana_NG!K80+Bawana_RLNG!K80+Bawana_Spot!K80</f>
        <v>22.93</v>
      </c>
      <c r="I80" s="196">
        <f>PPCL_NG!R80+PPCL_Spot!R80+GT_NG!R80+GT_Spot!R80+Bawana_NG!R80+Bawana_RLNG!R80+Bawana_Spot!R80</f>
        <v>22.929797229262874</v>
      </c>
      <c r="J80" s="197">
        <f t="shared" si="8"/>
        <v>2.0277073712549054E-4</v>
      </c>
      <c r="K80" s="196">
        <f>PPCL_NG!L80+PPCL_Spot!L80+GT_NG!L80+GT_Spot!L80+Bawana_NG!L80+Bawana_RLNG!L80+Bawana_Spot!L80</f>
        <v>109.39999999999999</v>
      </c>
      <c r="L80" s="196">
        <f>PPCL_NG!S80+PPCL_Spot!S80+GT_NG!S80+GT_Spot!S80+Bawana_NG!S80+Bawana_RLNG!S80+Bawana_Spot!S80</f>
        <v>109.40415562816274</v>
      </c>
      <c r="M80" s="197">
        <f t="shared" si="9"/>
        <v>-4.1556281627492808E-3</v>
      </c>
      <c r="N80" s="196">
        <f>PPCL_NG!M80+PPCL_Spot!M80+GT_NG!M80+GT_Spot!M80+Bawana_NG!M80+Bawana_RLNG!M80+Bawana_Spot!M80</f>
        <v>233.73000000000002</v>
      </c>
      <c r="O80" s="196">
        <f>PPCL_NG!T80+PPCL_Spot!T80+GT_NG!T80+GT_Spot!T80+Bawana_NG!T80+Bawana_RLNG!T80+Bawana_Spot!T80</f>
        <v>233.72314625254143</v>
      </c>
      <c r="P80" s="197">
        <f t="shared" si="10"/>
        <v>6.8537474585923519E-3</v>
      </c>
      <c r="Q80" s="197">
        <f t="shared" si="11"/>
        <v>2.0000000000003126E-2</v>
      </c>
    </row>
    <row r="81" spans="1:17">
      <c r="A81" s="33" t="s">
        <v>123</v>
      </c>
      <c r="B81" s="196">
        <f>PPCL_NG!I81+PPCL_Spot!I81+GT_NG!I81+GT_Spot!I81+Bawana_NG!I81+Bawana_RLNG!I81+Bawana_Spot!I81</f>
        <v>521.07999999999993</v>
      </c>
      <c r="C81" s="196">
        <f>PPCL_NG!P81+PPCL_Spot!P81+GT_NG!P81+GT_Spot!P81+Bawana_NG!P81+Bawana_RLNG!P81+Bawana_Spot!P81</f>
        <v>521.06945490028727</v>
      </c>
      <c r="D81" s="197">
        <f t="shared" si="6"/>
        <v>1.0545099712658157E-2</v>
      </c>
      <c r="E81" s="196">
        <f>PPCL_NG!J81+PPCL_Spot!J81+GT_NG!J81+GT_Spot!J81+Bawana_NG!J81+Bawana_RLNG!J81+Bawana_Spot!J81</f>
        <v>132.80000000000001</v>
      </c>
      <c r="F81" s="196">
        <f>PPCL_NG!Q81+PPCL_Spot!Q81+GT_NG!Q81+GT_Spot!Q81+Bawana_NG!Q81+Bawana_RLNG!Q81+Bawana_Spot!Q81</f>
        <v>132.79344598974563</v>
      </c>
      <c r="G81" s="197">
        <f t="shared" si="7"/>
        <v>6.5540102543764078E-3</v>
      </c>
      <c r="H81" s="196">
        <f>PPCL_NG!K81+PPCL_Spot!K81+GT_NG!K81+GT_Spot!K81+Bawana_NG!K81+Bawana_RLNG!K81+Bawana_Spot!K81</f>
        <v>22.93</v>
      </c>
      <c r="I81" s="196">
        <f>PPCL_NG!R81+PPCL_Spot!R81+GT_NG!R81+GT_Spot!R81+Bawana_NG!R81+Bawana_RLNG!R81+Bawana_Spot!R81</f>
        <v>22.929797229262874</v>
      </c>
      <c r="J81" s="197">
        <f t="shared" si="8"/>
        <v>2.0277073712549054E-4</v>
      </c>
      <c r="K81" s="196">
        <f>PPCL_NG!L81+PPCL_Spot!L81+GT_NG!L81+GT_Spot!L81+Bawana_NG!L81+Bawana_RLNG!L81+Bawana_Spot!L81</f>
        <v>109.39999999999999</v>
      </c>
      <c r="L81" s="196">
        <f>PPCL_NG!S81+PPCL_Spot!S81+GT_NG!S81+GT_Spot!S81+Bawana_NG!S81+Bawana_RLNG!S81+Bawana_Spot!S81</f>
        <v>109.40415562816274</v>
      </c>
      <c r="M81" s="197">
        <f t="shared" si="9"/>
        <v>-4.1556281627492808E-3</v>
      </c>
      <c r="N81" s="196">
        <f>PPCL_NG!M81+PPCL_Spot!M81+GT_NG!M81+GT_Spot!M81+Bawana_NG!M81+Bawana_RLNG!M81+Bawana_Spot!M81</f>
        <v>233.73000000000002</v>
      </c>
      <c r="O81" s="196">
        <f>PPCL_NG!T81+PPCL_Spot!T81+GT_NG!T81+GT_Spot!T81+Bawana_NG!T81+Bawana_RLNG!T81+Bawana_Spot!T81</f>
        <v>233.72314625254143</v>
      </c>
      <c r="P81" s="197">
        <f t="shared" si="10"/>
        <v>6.8537474585923519E-3</v>
      </c>
      <c r="Q81" s="197">
        <f t="shared" si="11"/>
        <v>2.0000000000003126E-2</v>
      </c>
    </row>
    <row r="82" spans="1:17">
      <c r="A82" s="33" t="s">
        <v>124</v>
      </c>
      <c r="B82" s="196">
        <f>PPCL_NG!I82+PPCL_Spot!I82+GT_NG!I82+GT_Spot!I82+Bawana_NG!I82+Bawana_RLNG!I82+Bawana_Spot!I82</f>
        <v>521.07999999999993</v>
      </c>
      <c r="C82" s="196">
        <f>PPCL_NG!P82+PPCL_Spot!P82+GT_NG!P82+GT_Spot!P82+Bawana_NG!P82+Bawana_RLNG!P82+Bawana_Spot!P82</f>
        <v>521.06945490028727</v>
      </c>
      <c r="D82" s="197">
        <f t="shared" si="6"/>
        <v>1.0545099712658157E-2</v>
      </c>
      <c r="E82" s="196">
        <f>PPCL_NG!J82+PPCL_Spot!J82+GT_NG!J82+GT_Spot!J82+Bawana_NG!J82+Bawana_RLNG!J82+Bawana_Spot!J82</f>
        <v>132.80000000000001</v>
      </c>
      <c r="F82" s="196">
        <f>PPCL_NG!Q82+PPCL_Spot!Q82+GT_NG!Q82+GT_Spot!Q82+Bawana_NG!Q82+Bawana_RLNG!Q82+Bawana_Spot!Q82</f>
        <v>132.79344598974563</v>
      </c>
      <c r="G82" s="197">
        <f t="shared" si="7"/>
        <v>6.5540102543764078E-3</v>
      </c>
      <c r="H82" s="196">
        <f>PPCL_NG!K82+PPCL_Spot!K82+GT_NG!K82+GT_Spot!K82+Bawana_NG!K82+Bawana_RLNG!K82+Bawana_Spot!K82</f>
        <v>22.93</v>
      </c>
      <c r="I82" s="196">
        <f>PPCL_NG!R82+PPCL_Spot!R82+GT_NG!R82+GT_Spot!R82+Bawana_NG!R82+Bawana_RLNG!R82+Bawana_Spot!R82</f>
        <v>22.929797229262874</v>
      </c>
      <c r="J82" s="197">
        <f t="shared" si="8"/>
        <v>2.0277073712549054E-4</v>
      </c>
      <c r="K82" s="196">
        <f>PPCL_NG!L82+PPCL_Spot!L82+GT_NG!L82+GT_Spot!L82+Bawana_NG!L82+Bawana_RLNG!L82+Bawana_Spot!L82</f>
        <v>109.39999999999999</v>
      </c>
      <c r="L82" s="196">
        <f>PPCL_NG!S82+PPCL_Spot!S82+GT_NG!S82+GT_Spot!S82+Bawana_NG!S82+Bawana_RLNG!S82+Bawana_Spot!S82</f>
        <v>109.40415562816274</v>
      </c>
      <c r="M82" s="197">
        <f t="shared" si="9"/>
        <v>-4.1556281627492808E-3</v>
      </c>
      <c r="N82" s="196">
        <f>PPCL_NG!M82+PPCL_Spot!M82+GT_NG!M82+GT_Spot!M82+Bawana_NG!M82+Bawana_RLNG!M82+Bawana_Spot!M82</f>
        <v>233.73000000000002</v>
      </c>
      <c r="O82" s="196">
        <f>PPCL_NG!T82+PPCL_Spot!T82+GT_NG!T82+GT_Spot!T82+Bawana_NG!T82+Bawana_RLNG!T82+Bawana_Spot!T82</f>
        <v>233.72314625254143</v>
      </c>
      <c r="P82" s="197">
        <f t="shared" si="10"/>
        <v>6.8537474585923519E-3</v>
      </c>
      <c r="Q82" s="197">
        <f t="shared" si="11"/>
        <v>2.0000000000003126E-2</v>
      </c>
    </row>
    <row r="83" spans="1:17">
      <c r="A83" s="33" t="s">
        <v>125</v>
      </c>
      <c r="B83" s="196">
        <f>PPCL_NG!I83+PPCL_Spot!I83+GT_NG!I83+GT_Spot!I83+Bawana_NG!I83+Bawana_RLNG!I83+Bawana_Spot!I83</f>
        <v>524.07999999999993</v>
      </c>
      <c r="C83" s="196">
        <f>PPCL_NG!P83+PPCL_Spot!P83+GT_NG!P83+GT_Spot!P83+Bawana_NG!P83+Bawana_RLNG!P83+Bawana_Spot!P83</f>
        <v>524.06945490028727</v>
      </c>
      <c r="D83" s="197">
        <f t="shared" si="6"/>
        <v>1.0545099712658157E-2</v>
      </c>
      <c r="E83" s="196">
        <f>PPCL_NG!J83+PPCL_Spot!J83+GT_NG!J83+GT_Spot!J83+Bawana_NG!J83+Bawana_RLNG!J83+Bawana_Spot!J83</f>
        <v>132.80000000000001</v>
      </c>
      <c r="F83" s="196">
        <f>PPCL_NG!Q83+PPCL_Spot!Q83+GT_NG!Q83+GT_Spot!Q83+Bawana_NG!Q83+Bawana_RLNG!Q83+Bawana_Spot!Q83</f>
        <v>132.79344598974563</v>
      </c>
      <c r="G83" s="197">
        <f t="shared" si="7"/>
        <v>6.5540102543764078E-3</v>
      </c>
      <c r="H83" s="196">
        <f>PPCL_NG!K83+PPCL_Spot!K83+GT_NG!K83+GT_Spot!K83+Bawana_NG!K83+Bawana_RLNG!K83+Bawana_Spot!K83</f>
        <v>22.93</v>
      </c>
      <c r="I83" s="196">
        <f>PPCL_NG!R83+PPCL_Spot!R83+GT_NG!R83+GT_Spot!R83+Bawana_NG!R83+Bawana_RLNG!R83+Bawana_Spot!R83</f>
        <v>22.929797229262874</v>
      </c>
      <c r="J83" s="197">
        <f t="shared" si="8"/>
        <v>2.0277073712549054E-4</v>
      </c>
      <c r="K83" s="196">
        <f>PPCL_NG!L83+PPCL_Spot!L83+GT_NG!L83+GT_Spot!L83+Bawana_NG!L83+Bawana_RLNG!L83+Bawana_Spot!L83</f>
        <v>109.39999999999999</v>
      </c>
      <c r="L83" s="196">
        <f>PPCL_NG!S83+PPCL_Spot!S83+GT_NG!S83+GT_Spot!S83+Bawana_NG!S83+Bawana_RLNG!S83+Bawana_Spot!S83</f>
        <v>109.40415562816274</v>
      </c>
      <c r="M83" s="197">
        <f t="shared" si="9"/>
        <v>-4.1556281627492808E-3</v>
      </c>
      <c r="N83" s="196">
        <f>PPCL_NG!M83+PPCL_Spot!M83+GT_NG!M83+GT_Spot!M83+Bawana_NG!M83+Bawana_RLNG!M83+Bawana_Spot!M83</f>
        <v>233.73000000000002</v>
      </c>
      <c r="O83" s="196">
        <f>PPCL_NG!T83+PPCL_Spot!T83+GT_NG!T83+GT_Spot!T83+Bawana_NG!T83+Bawana_RLNG!T83+Bawana_Spot!T83</f>
        <v>233.72314625254143</v>
      </c>
      <c r="P83" s="197">
        <f t="shared" si="10"/>
        <v>6.8537474585923519E-3</v>
      </c>
      <c r="Q83" s="197">
        <f t="shared" si="11"/>
        <v>2.0000000000003126E-2</v>
      </c>
    </row>
    <row r="84" spans="1:17">
      <c r="A84" s="33" t="s">
        <v>126</v>
      </c>
      <c r="B84" s="196">
        <f>PPCL_NG!I84+PPCL_Spot!I84+GT_NG!I84+GT_Spot!I84+Bawana_NG!I84+Bawana_RLNG!I84+Bawana_Spot!I84</f>
        <v>524.07999999999993</v>
      </c>
      <c r="C84" s="196">
        <f>PPCL_NG!P84+PPCL_Spot!P84+GT_NG!P84+GT_Spot!P84+Bawana_NG!P84+Bawana_RLNG!P84+Bawana_Spot!P84</f>
        <v>524.06945490028727</v>
      </c>
      <c r="D84" s="197">
        <f t="shared" si="6"/>
        <v>1.0545099712658157E-2</v>
      </c>
      <c r="E84" s="196">
        <f>PPCL_NG!J84+PPCL_Spot!J84+GT_NG!J84+GT_Spot!J84+Bawana_NG!J84+Bawana_RLNG!J84+Bawana_Spot!J84</f>
        <v>132.80000000000001</v>
      </c>
      <c r="F84" s="196">
        <f>PPCL_NG!Q84+PPCL_Spot!Q84+GT_NG!Q84+GT_Spot!Q84+Bawana_NG!Q84+Bawana_RLNG!Q84+Bawana_Spot!Q84</f>
        <v>132.79344598974563</v>
      </c>
      <c r="G84" s="197">
        <f t="shared" si="7"/>
        <v>6.5540102543764078E-3</v>
      </c>
      <c r="H84" s="196">
        <f>PPCL_NG!K84+PPCL_Spot!K84+GT_NG!K84+GT_Spot!K84+Bawana_NG!K84+Bawana_RLNG!K84+Bawana_Spot!K84</f>
        <v>22.93</v>
      </c>
      <c r="I84" s="196">
        <f>PPCL_NG!R84+PPCL_Spot!R84+GT_NG!R84+GT_Spot!R84+Bawana_NG!R84+Bawana_RLNG!R84+Bawana_Spot!R84</f>
        <v>22.929797229262874</v>
      </c>
      <c r="J84" s="197">
        <f t="shared" si="8"/>
        <v>2.0277073712549054E-4</v>
      </c>
      <c r="K84" s="196">
        <f>PPCL_NG!L84+PPCL_Spot!L84+GT_NG!L84+GT_Spot!L84+Bawana_NG!L84+Bawana_RLNG!L84+Bawana_Spot!L84</f>
        <v>109.39999999999999</v>
      </c>
      <c r="L84" s="196">
        <f>PPCL_NG!S84+PPCL_Spot!S84+GT_NG!S84+GT_Spot!S84+Bawana_NG!S84+Bawana_RLNG!S84+Bawana_Spot!S84</f>
        <v>109.40415562816274</v>
      </c>
      <c r="M84" s="197">
        <f t="shared" si="9"/>
        <v>-4.1556281627492808E-3</v>
      </c>
      <c r="N84" s="196">
        <f>PPCL_NG!M84+PPCL_Spot!M84+GT_NG!M84+GT_Spot!M84+Bawana_NG!M84+Bawana_RLNG!M84+Bawana_Spot!M84</f>
        <v>233.73000000000002</v>
      </c>
      <c r="O84" s="196">
        <f>PPCL_NG!T84+PPCL_Spot!T84+GT_NG!T84+GT_Spot!T84+Bawana_NG!T84+Bawana_RLNG!T84+Bawana_Spot!T84</f>
        <v>233.72314625254143</v>
      </c>
      <c r="P84" s="197">
        <f t="shared" si="10"/>
        <v>6.8537474585923519E-3</v>
      </c>
      <c r="Q84" s="197">
        <f t="shared" si="11"/>
        <v>2.0000000000003126E-2</v>
      </c>
    </row>
    <row r="85" spans="1:17">
      <c r="A85" s="33" t="s">
        <v>127</v>
      </c>
      <c r="B85" s="196">
        <f>PPCL_NG!I85+PPCL_Spot!I85+GT_NG!I85+GT_Spot!I85+Bawana_NG!I85+Bawana_RLNG!I85+Bawana_Spot!I85</f>
        <v>520.96</v>
      </c>
      <c r="C85" s="196">
        <f>PPCL_NG!P85+PPCL_Spot!P85+GT_NG!P85+GT_Spot!P85+Bawana_NG!P85+Bawana_RLNG!P85+Bawana_Spot!P85</f>
        <v>520.94945490028726</v>
      </c>
      <c r="D85" s="197">
        <f t="shared" si="6"/>
        <v>1.0545099712771844E-2</v>
      </c>
      <c r="E85" s="196">
        <f>PPCL_NG!J85+PPCL_Spot!J85+GT_NG!J85+GT_Spot!J85+Bawana_NG!J85+Bawana_RLNG!J85+Bawana_Spot!J85</f>
        <v>132.80000000000001</v>
      </c>
      <c r="F85" s="196">
        <f>PPCL_NG!Q85+PPCL_Spot!Q85+GT_NG!Q85+GT_Spot!Q85+Bawana_NG!Q85+Bawana_RLNG!Q85+Bawana_Spot!Q85</f>
        <v>132.79344598974563</v>
      </c>
      <c r="G85" s="197">
        <f t="shared" si="7"/>
        <v>6.5540102543764078E-3</v>
      </c>
      <c r="H85" s="196">
        <f>PPCL_NG!K85+PPCL_Spot!K85+GT_NG!K85+GT_Spot!K85+Bawana_NG!K85+Bawana_RLNG!K85+Bawana_Spot!K85</f>
        <v>22.93</v>
      </c>
      <c r="I85" s="196">
        <f>PPCL_NG!R85+PPCL_Spot!R85+GT_NG!R85+GT_Spot!R85+Bawana_NG!R85+Bawana_RLNG!R85+Bawana_Spot!R85</f>
        <v>22.929797229262874</v>
      </c>
      <c r="J85" s="197">
        <f t="shared" si="8"/>
        <v>2.0277073712549054E-4</v>
      </c>
      <c r="K85" s="196">
        <f>PPCL_NG!L85+PPCL_Spot!L85+GT_NG!L85+GT_Spot!L85+Bawana_NG!L85+Bawana_RLNG!L85+Bawana_Spot!L85</f>
        <v>109.39999999999999</v>
      </c>
      <c r="L85" s="196">
        <f>PPCL_NG!S85+PPCL_Spot!S85+GT_NG!S85+GT_Spot!S85+Bawana_NG!S85+Bawana_RLNG!S85+Bawana_Spot!S85</f>
        <v>109.40415562816274</v>
      </c>
      <c r="M85" s="197">
        <f t="shared" si="9"/>
        <v>-4.1556281627492808E-3</v>
      </c>
      <c r="N85" s="196">
        <f>PPCL_NG!M85+PPCL_Spot!M85+GT_NG!M85+GT_Spot!M85+Bawana_NG!M85+Bawana_RLNG!M85+Bawana_Spot!M85</f>
        <v>233.73000000000002</v>
      </c>
      <c r="O85" s="196">
        <f>PPCL_NG!T85+PPCL_Spot!T85+GT_NG!T85+GT_Spot!T85+Bawana_NG!T85+Bawana_RLNG!T85+Bawana_Spot!T85</f>
        <v>233.72314625254143</v>
      </c>
      <c r="P85" s="197">
        <f t="shared" si="10"/>
        <v>6.8537474585923519E-3</v>
      </c>
      <c r="Q85" s="197">
        <f t="shared" si="11"/>
        <v>2.0000000000116813E-2</v>
      </c>
    </row>
    <row r="86" spans="1:17">
      <c r="A86" s="33" t="s">
        <v>128</v>
      </c>
      <c r="B86" s="196">
        <f>PPCL_NG!I86+PPCL_Spot!I86+GT_NG!I86+GT_Spot!I86+Bawana_NG!I86+Bawana_RLNG!I86+Bawana_Spot!I86</f>
        <v>580.96</v>
      </c>
      <c r="C86" s="196">
        <f>PPCL_NG!P86+PPCL_Spot!P86+GT_NG!P86+GT_Spot!P86+Bawana_NG!P86+Bawana_RLNG!P86+Bawana_Spot!P86</f>
        <v>580.94945490028726</v>
      </c>
      <c r="D86" s="197">
        <f t="shared" si="6"/>
        <v>1.0545099712771844E-2</v>
      </c>
      <c r="E86" s="196">
        <f>PPCL_NG!J86+PPCL_Spot!J86+GT_NG!J86+GT_Spot!J86+Bawana_NG!J86+Bawana_RLNG!J86+Bawana_Spot!J86</f>
        <v>132.80000000000001</v>
      </c>
      <c r="F86" s="196">
        <f>PPCL_NG!Q86+PPCL_Spot!Q86+GT_NG!Q86+GT_Spot!Q86+Bawana_NG!Q86+Bawana_RLNG!Q86+Bawana_Spot!Q86</f>
        <v>132.79344598974563</v>
      </c>
      <c r="G86" s="197">
        <f t="shared" si="7"/>
        <v>6.5540102543764078E-3</v>
      </c>
      <c r="H86" s="196">
        <f>PPCL_NG!K86+PPCL_Spot!K86+GT_NG!K86+GT_Spot!K86+Bawana_NG!K86+Bawana_RLNG!K86+Bawana_Spot!K86</f>
        <v>22.93</v>
      </c>
      <c r="I86" s="196">
        <f>PPCL_NG!R86+PPCL_Spot!R86+GT_NG!R86+GT_Spot!R86+Bawana_NG!R86+Bawana_RLNG!R86+Bawana_Spot!R86</f>
        <v>22.929797229262874</v>
      </c>
      <c r="J86" s="197">
        <f t="shared" si="8"/>
        <v>2.0277073712549054E-4</v>
      </c>
      <c r="K86" s="196">
        <f>PPCL_NG!L86+PPCL_Spot!L86+GT_NG!L86+GT_Spot!L86+Bawana_NG!L86+Bawana_RLNG!L86+Bawana_Spot!L86</f>
        <v>109.39999999999999</v>
      </c>
      <c r="L86" s="196">
        <f>PPCL_NG!S86+PPCL_Spot!S86+GT_NG!S86+GT_Spot!S86+Bawana_NG!S86+Bawana_RLNG!S86+Bawana_Spot!S86</f>
        <v>109.40415562816274</v>
      </c>
      <c r="M86" s="197">
        <f t="shared" si="9"/>
        <v>-4.1556281627492808E-3</v>
      </c>
      <c r="N86" s="196">
        <f>PPCL_NG!M86+PPCL_Spot!M86+GT_NG!M86+GT_Spot!M86+Bawana_NG!M86+Bawana_RLNG!M86+Bawana_Spot!M86</f>
        <v>233.73000000000002</v>
      </c>
      <c r="O86" s="196">
        <f>PPCL_NG!T86+PPCL_Spot!T86+GT_NG!T86+GT_Spot!T86+Bawana_NG!T86+Bawana_RLNG!T86+Bawana_Spot!T86</f>
        <v>233.72314625254143</v>
      </c>
      <c r="P86" s="197">
        <f t="shared" si="10"/>
        <v>6.8537474585923519E-3</v>
      </c>
      <c r="Q86" s="197">
        <f t="shared" si="11"/>
        <v>2.0000000000116813E-2</v>
      </c>
    </row>
    <row r="87" spans="1:17">
      <c r="A87" s="33" t="s">
        <v>129</v>
      </c>
      <c r="B87" s="196">
        <f>PPCL_NG!I87+PPCL_Spot!I87+GT_NG!I87+GT_Spot!I87+Bawana_NG!I87+Bawana_RLNG!I87+Bawana_Spot!I87</f>
        <v>656.57</v>
      </c>
      <c r="C87" s="196">
        <f>PPCL_NG!P87+PPCL_Spot!P87+GT_NG!P87+GT_Spot!P87+Bawana_NG!P87+Bawana_RLNG!P87+Bawana_Spot!P87</f>
        <v>656.56343477398298</v>
      </c>
      <c r="D87" s="197">
        <f t="shared" si="6"/>
        <v>6.5652260170736554E-3</v>
      </c>
      <c r="E87" s="196">
        <f>PPCL_NG!J87+PPCL_Spot!J87+GT_NG!J87+GT_Spot!J87+Bawana_NG!J87+Bawana_RLNG!J87+Bawana_Spot!J87</f>
        <v>149.33000000000001</v>
      </c>
      <c r="F87" s="196">
        <f>PPCL_NG!Q87+PPCL_Spot!Q87+GT_NG!Q87+GT_Spot!Q87+Bawana_NG!Q87+Bawana_RLNG!Q87+Bawana_Spot!Q87</f>
        <v>149.32572469379039</v>
      </c>
      <c r="G87" s="197">
        <f t="shared" si="7"/>
        <v>4.2753062096210215E-3</v>
      </c>
      <c r="H87" s="196">
        <f>PPCL_NG!K87+PPCL_Spot!K87+GT_NG!K87+GT_Spot!K87+Bawana_NG!K87+Bawana_RLNG!K87+Bawana_Spot!K87</f>
        <v>22.93</v>
      </c>
      <c r="I87" s="196">
        <f>PPCL_NG!R87+PPCL_Spot!R87+GT_NG!R87+GT_Spot!R87+Bawana_NG!R87+Bawana_RLNG!R87+Bawana_Spot!R87</f>
        <v>22.929797229262874</v>
      </c>
      <c r="J87" s="197">
        <f t="shared" si="8"/>
        <v>2.0277073712549054E-4</v>
      </c>
      <c r="K87" s="196">
        <f>PPCL_NG!L87+PPCL_Spot!L87+GT_NG!L87+GT_Spot!L87+Bawana_NG!L87+Bawana_RLNG!L87+Bawana_Spot!L87</f>
        <v>109.44999999999999</v>
      </c>
      <c r="L87" s="196">
        <f>PPCL_NG!S87+PPCL_Spot!S87+GT_NG!S87+GT_Spot!S87+Bawana_NG!S87+Bawana_RLNG!S87+Bawana_Spot!S87</f>
        <v>109.45469099321241</v>
      </c>
      <c r="M87" s="197">
        <f t="shared" si="9"/>
        <v>-4.6909932124208353E-3</v>
      </c>
      <c r="N87" s="196">
        <f>PPCL_NG!M87+PPCL_Spot!M87+GT_NG!M87+GT_Spot!M87+Bawana_NG!M87+Bawana_RLNG!M87+Bawana_Spot!M87</f>
        <v>232.33</v>
      </c>
      <c r="O87" s="196">
        <f>PPCL_NG!T87+PPCL_Spot!T87+GT_NG!T87+GT_Spot!T87+Bawana_NG!T87+Bawana_RLNG!T87+Bawana_Spot!T87</f>
        <v>232.32635230975137</v>
      </c>
      <c r="P87" s="197">
        <f t="shared" si="10"/>
        <v>3.647690248641311E-3</v>
      </c>
      <c r="Q87" s="197">
        <f t="shared" si="11"/>
        <v>1.0000000000040643E-2</v>
      </c>
    </row>
    <row r="88" spans="1:17">
      <c r="A88" s="33" t="s">
        <v>130</v>
      </c>
      <c r="B88" s="196">
        <f>PPCL_NG!I88+PPCL_Spot!I88+GT_NG!I88+GT_Spot!I88+Bawana_NG!I88+Bawana_RLNG!I88+Bawana_Spot!I88</f>
        <v>622.17999999999995</v>
      </c>
      <c r="C88" s="196">
        <f>PPCL_NG!P88+PPCL_Spot!P88+GT_NG!P88+GT_Spot!P88+Bawana_NG!P88+Bawana_RLNG!P88+Bawana_Spot!P88</f>
        <v>622.16645208946863</v>
      </c>
      <c r="D88" s="197">
        <f t="shared" si="6"/>
        <v>1.354791053131521E-2</v>
      </c>
      <c r="E88" s="196">
        <f>PPCL_NG!J88+PPCL_Spot!J88+GT_NG!J88+GT_Spot!J88+Bawana_NG!J88+Bawana_RLNG!J88+Bawana_Spot!J88</f>
        <v>183.73000000000002</v>
      </c>
      <c r="F88" s="196">
        <f>PPCL_NG!Q88+PPCL_Spot!Q88+GT_NG!Q88+GT_Spot!Q88+Bawana_NG!Q88+Bawana_RLNG!Q88+Bawana_Spot!Q88</f>
        <v>183.72443155858224</v>
      </c>
      <c r="G88" s="197">
        <f t="shared" si="7"/>
        <v>5.5684414177790131E-3</v>
      </c>
      <c r="H88" s="196">
        <f>PPCL_NG!K88+PPCL_Spot!K88+GT_NG!K88+GT_Spot!K88+Bawana_NG!K88+Bawana_RLNG!K88+Bawana_Spot!K88</f>
        <v>22.93</v>
      </c>
      <c r="I88" s="196">
        <f>PPCL_NG!R88+PPCL_Spot!R88+GT_NG!R88+GT_Spot!R88+Bawana_NG!R88+Bawana_RLNG!R88+Bawana_Spot!R88</f>
        <v>22.929797229262874</v>
      </c>
      <c r="J88" s="197">
        <f t="shared" si="8"/>
        <v>2.0277073712549054E-4</v>
      </c>
      <c r="K88" s="196">
        <f>PPCL_NG!L88+PPCL_Spot!L88+GT_NG!L88+GT_Spot!L88+Bawana_NG!L88+Bawana_RLNG!L88+Bawana_Spot!L88</f>
        <v>109.44999999999999</v>
      </c>
      <c r="L88" s="196">
        <f>PPCL_NG!S88+PPCL_Spot!S88+GT_NG!S88+GT_Spot!S88+Bawana_NG!S88+Bawana_RLNG!S88+Bawana_Spot!S88</f>
        <v>109.45469099321241</v>
      </c>
      <c r="M88" s="197">
        <f t="shared" si="9"/>
        <v>-4.6909932124208353E-3</v>
      </c>
      <c r="N88" s="196">
        <f>PPCL_NG!M88+PPCL_Spot!M88+GT_NG!M88+GT_Spot!M88+Bawana_NG!M88+Bawana_RLNG!M88+Bawana_Spot!M88</f>
        <v>232.33</v>
      </c>
      <c r="O88" s="196">
        <f>PPCL_NG!T88+PPCL_Spot!T88+GT_NG!T88+GT_Spot!T88+Bawana_NG!T88+Bawana_RLNG!T88+Bawana_Spot!T88</f>
        <v>232.32462812947384</v>
      </c>
      <c r="P88" s="197">
        <f t="shared" si="10"/>
        <v>5.3718705261758259E-3</v>
      </c>
      <c r="Q88" s="197">
        <f t="shared" si="11"/>
        <v>1.9999999999974705E-2</v>
      </c>
    </row>
    <row r="89" spans="1:17">
      <c r="A89" s="33" t="s">
        <v>131</v>
      </c>
      <c r="B89" s="196">
        <f>PPCL_NG!I89+PPCL_Spot!I89+GT_NG!I89+GT_Spot!I89+Bawana_NG!I89+Bawana_RLNG!I89+Bawana_Spot!I89</f>
        <v>571.9</v>
      </c>
      <c r="C89" s="196">
        <f>PPCL_NG!P89+PPCL_Spot!P89+GT_NG!P89+GT_Spot!P89+Bawana_NG!P89+Bawana_RLNG!P89+Bawana_Spot!P89</f>
        <v>571.88733417925664</v>
      </c>
      <c r="D89" s="197">
        <f t="shared" si="6"/>
        <v>1.2665820743336553E-2</v>
      </c>
      <c r="E89" s="196">
        <f>PPCL_NG!J89+PPCL_Spot!J89+GT_NG!J89+GT_Spot!J89+Bawana_NG!J89+Bawana_RLNG!J89+Bawana_Spot!J89</f>
        <v>208.3</v>
      </c>
      <c r="F89" s="196">
        <f>PPCL_NG!Q89+PPCL_Spot!Q89+GT_NG!Q89+GT_Spot!Q89+Bawana_NG!Q89+Bawana_RLNG!Q89+Bawana_Spot!Q89</f>
        <v>208.29400051351286</v>
      </c>
      <c r="G89" s="197">
        <f t="shared" si="7"/>
        <v>5.9994864871555365E-3</v>
      </c>
      <c r="H89" s="196">
        <f>PPCL_NG!K89+PPCL_Spot!K89+GT_NG!K89+GT_Spot!K89+Bawana_NG!K89+Bawana_RLNG!K89+Bawana_Spot!K89</f>
        <v>22.93</v>
      </c>
      <c r="I89" s="196">
        <f>PPCL_NG!R89+PPCL_Spot!R89+GT_NG!R89+GT_Spot!R89+Bawana_NG!R89+Bawana_RLNG!R89+Bawana_Spot!R89</f>
        <v>22.929797229262874</v>
      </c>
      <c r="J89" s="197">
        <f t="shared" si="8"/>
        <v>2.0277073712549054E-4</v>
      </c>
      <c r="K89" s="196">
        <f>PPCL_NG!L89+PPCL_Spot!L89+GT_NG!L89+GT_Spot!L89+Bawana_NG!L89+Bawana_RLNG!L89+Bawana_Spot!L89</f>
        <v>109.44999999999999</v>
      </c>
      <c r="L89" s="196">
        <f>PPCL_NG!S89+PPCL_Spot!S89+GT_NG!S89+GT_Spot!S89+Bawana_NG!S89+Bawana_RLNG!S89+Bawana_Spot!S89</f>
        <v>109.45469099321241</v>
      </c>
      <c r="M89" s="197">
        <f t="shared" si="9"/>
        <v>-4.6909932124208353E-3</v>
      </c>
      <c r="N89" s="196">
        <f>PPCL_NG!M89+PPCL_Spot!M89+GT_NG!M89+GT_Spot!M89+Bawana_NG!M89+Bawana_RLNG!M89+Bawana_Spot!M89</f>
        <v>258.04000000000002</v>
      </c>
      <c r="O89" s="196">
        <f>PPCL_NG!T89+PPCL_Spot!T89+GT_NG!T89+GT_Spot!T89+Bawana_NG!T89+Bawana_RLNG!T89+Bawana_Spot!T89</f>
        <v>258.0341770847553</v>
      </c>
      <c r="P89" s="197">
        <f t="shared" si="10"/>
        <v>5.8229152447211163E-3</v>
      </c>
      <c r="Q89" s="197">
        <f t="shared" si="11"/>
        <v>1.9999999999917861E-2</v>
      </c>
    </row>
    <row r="90" spans="1:17">
      <c r="A90" s="33" t="s">
        <v>132</v>
      </c>
      <c r="B90" s="196">
        <f>PPCL_NG!I90+PPCL_Spot!I90+GT_NG!I90+GT_Spot!I90+Bawana_NG!I90+Bawana_RLNG!I90+Bawana_Spot!I90</f>
        <v>571.9</v>
      </c>
      <c r="C90" s="196">
        <f>PPCL_NG!P90+PPCL_Spot!P90+GT_NG!P90+GT_Spot!P90+Bawana_NG!P90+Bawana_RLNG!P90+Bawana_Spot!P90</f>
        <v>571.88733417925664</v>
      </c>
      <c r="D90" s="197">
        <f t="shared" si="6"/>
        <v>1.2665820743336553E-2</v>
      </c>
      <c r="E90" s="196">
        <f>PPCL_NG!J90+PPCL_Spot!J90+GT_NG!J90+GT_Spot!J90+Bawana_NG!J90+Bawana_RLNG!J90+Bawana_Spot!J90</f>
        <v>208.3</v>
      </c>
      <c r="F90" s="196">
        <f>PPCL_NG!Q90+PPCL_Spot!Q90+GT_NG!Q90+GT_Spot!Q90+Bawana_NG!Q90+Bawana_RLNG!Q90+Bawana_Spot!Q90</f>
        <v>208.29400051351286</v>
      </c>
      <c r="G90" s="197">
        <f t="shared" si="7"/>
        <v>5.9994864871555365E-3</v>
      </c>
      <c r="H90" s="196">
        <f>PPCL_NG!K90+PPCL_Spot!K90+GT_NG!K90+GT_Spot!K90+Bawana_NG!K90+Bawana_RLNG!K90+Bawana_Spot!K90</f>
        <v>22.93</v>
      </c>
      <c r="I90" s="196">
        <f>PPCL_NG!R90+PPCL_Spot!R90+GT_NG!R90+GT_Spot!R90+Bawana_NG!R90+Bawana_RLNG!R90+Bawana_Spot!R90</f>
        <v>22.929797229262874</v>
      </c>
      <c r="J90" s="197">
        <f t="shared" si="8"/>
        <v>2.0277073712549054E-4</v>
      </c>
      <c r="K90" s="196">
        <f>PPCL_NG!L90+PPCL_Spot!L90+GT_NG!L90+GT_Spot!L90+Bawana_NG!L90+Bawana_RLNG!L90+Bawana_Spot!L90</f>
        <v>109.44999999999999</v>
      </c>
      <c r="L90" s="196">
        <f>PPCL_NG!S90+PPCL_Spot!S90+GT_NG!S90+GT_Spot!S90+Bawana_NG!S90+Bawana_RLNG!S90+Bawana_Spot!S90</f>
        <v>109.45469099321241</v>
      </c>
      <c r="M90" s="197">
        <f t="shared" si="9"/>
        <v>-4.6909932124208353E-3</v>
      </c>
      <c r="N90" s="196">
        <f>PPCL_NG!M90+PPCL_Spot!M90+GT_NG!M90+GT_Spot!M90+Bawana_NG!M90+Bawana_RLNG!M90+Bawana_Spot!M90</f>
        <v>258.04000000000002</v>
      </c>
      <c r="O90" s="196">
        <f>PPCL_NG!T90+PPCL_Spot!T90+GT_NG!T90+GT_Spot!T90+Bawana_NG!T90+Bawana_RLNG!T90+Bawana_Spot!T90</f>
        <v>258.0341770847553</v>
      </c>
      <c r="P90" s="197">
        <f t="shared" si="10"/>
        <v>5.8229152447211163E-3</v>
      </c>
      <c r="Q90" s="197">
        <f t="shared" si="11"/>
        <v>1.9999999999917861E-2</v>
      </c>
    </row>
    <row r="91" spans="1:17">
      <c r="A91" s="33" t="s">
        <v>133</v>
      </c>
      <c r="B91" s="196">
        <f>PPCL_NG!I91+PPCL_Spot!I91+GT_NG!I91+GT_Spot!I91+Bawana_NG!I91+Bawana_RLNG!I91+Bawana_Spot!I91</f>
        <v>624.22</v>
      </c>
      <c r="C91" s="196">
        <f>PPCL_NG!P91+PPCL_Spot!P91+GT_NG!P91+GT_Spot!P91+Bawana_NG!P91+Bawana_RLNG!P91+Bawana_Spot!P91</f>
        <v>624.20447208911776</v>
      </c>
      <c r="D91" s="197">
        <f t="shared" si="6"/>
        <v>1.552791088226968E-2</v>
      </c>
      <c r="E91" s="196">
        <f>PPCL_NG!J91+PPCL_Spot!J91+GT_NG!J91+GT_Spot!J91+Bawana_NG!J91+Bawana_RLNG!J91+Bawana_Spot!J91</f>
        <v>160.76</v>
      </c>
      <c r="F91" s="196">
        <f>PPCL_NG!Q91+PPCL_Spot!Q91+GT_NG!Q91+GT_Spot!Q91+Bawana_NG!Q91+Bawana_RLNG!Q91+Bawana_Spot!Q91</f>
        <v>160.75486260365165</v>
      </c>
      <c r="G91" s="197">
        <f t="shared" si="7"/>
        <v>5.1373963483456464E-3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23.489797229262869</v>
      </c>
      <c r="J91" s="197">
        <f t="shared" si="8"/>
        <v>2.0277073712904325E-4</v>
      </c>
      <c r="K91" s="196">
        <f>PPCL_NG!L91+PPCL_Spot!L91+GT_NG!L91+GT_Spot!L91+Bawana_NG!L91+Bawana_RLNG!L91+Bawana_Spot!L91</f>
        <v>112.19</v>
      </c>
      <c r="L91" s="196">
        <f>PPCL_NG!S91+PPCL_Spot!S91+GT_NG!S91+GT_Spot!S91+Bawana_NG!S91+Bawana_RLNG!S91+Bawana_Spot!S91</f>
        <v>112.18866783796064</v>
      </c>
      <c r="M91" s="197">
        <f t="shared" si="9"/>
        <v>1.3321620393611511E-3</v>
      </c>
      <c r="N91" s="196">
        <f>PPCL_NG!M91+PPCL_Spot!M91+GT_NG!M91+GT_Spot!M91+Bawana_NG!M91+Bawana_RLNG!M91+Bawana_Spot!M91</f>
        <v>259.97000000000003</v>
      </c>
      <c r="O91" s="196">
        <f>PPCL_NG!T91+PPCL_Spot!T91+GT_NG!T91+GT_Spot!T91+Bawana_NG!T91+Bawana_RLNG!T91+Bawana_Spot!T91</f>
        <v>259.96220024000712</v>
      </c>
      <c r="P91" s="197">
        <f t="shared" si="10"/>
        <v>7.7997599929062744E-3</v>
      </c>
      <c r="Q91" s="197">
        <f t="shared" si="11"/>
        <v>3.0000000000011795E-2</v>
      </c>
    </row>
    <row r="92" spans="1:17">
      <c r="A92" s="33" t="s">
        <v>134</v>
      </c>
      <c r="B92" s="196">
        <f>PPCL_NG!I92+PPCL_Spot!I92+GT_NG!I92+GT_Spot!I92+Bawana_NG!I92+Bawana_RLNG!I92+Bawana_Spot!I92</f>
        <v>624.22</v>
      </c>
      <c r="C92" s="196">
        <f>PPCL_NG!P92+PPCL_Spot!P92+GT_NG!P92+GT_Spot!P92+Bawana_NG!P92+Bawana_RLNG!P92+Bawana_Spot!P92</f>
        <v>624.20447208911776</v>
      </c>
      <c r="D92" s="197">
        <f t="shared" si="6"/>
        <v>1.552791088226968E-2</v>
      </c>
      <c r="E92" s="196">
        <f>PPCL_NG!J92+PPCL_Spot!J92+GT_NG!J92+GT_Spot!J92+Bawana_NG!J92+Bawana_RLNG!J92+Bawana_Spot!J92</f>
        <v>160.76</v>
      </c>
      <c r="F92" s="196">
        <f>PPCL_NG!Q92+PPCL_Spot!Q92+GT_NG!Q92+GT_Spot!Q92+Bawana_NG!Q92+Bawana_RLNG!Q92+Bawana_Spot!Q92</f>
        <v>160.75486260365165</v>
      </c>
      <c r="G92" s="197">
        <f t="shared" si="7"/>
        <v>5.1373963483456464E-3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23.489797229262869</v>
      </c>
      <c r="J92" s="197">
        <f t="shared" si="8"/>
        <v>2.0277073712904325E-4</v>
      </c>
      <c r="K92" s="196">
        <f>PPCL_NG!L92+PPCL_Spot!L92+GT_NG!L92+GT_Spot!L92+Bawana_NG!L92+Bawana_RLNG!L92+Bawana_Spot!L92</f>
        <v>112.19</v>
      </c>
      <c r="L92" s="196">
        <f>PPCL_NG!S92+PPCL_Spot!S92+GT_NG!S92+GT_Spot!S92+Bawana_NG!S92+Bawana_RLNG!S92+Bawana_Spot!S92</f>
        <v>112.18866783796064</v>
      </c>
      <c r="M92" s="197">
        <f t="shared" si="9"/>
        <v>1.3321620393611511E-3</v>
      </c>
      <c r="N92" s="196">
        <f>PPCL_NG!M92+PPCL_Spot!M92+GT_NG!M92+GT_Spot!M92+Bawana_NG!M92+Bawana_RLNG!M92+Bawana_Spot!M92</f>
        <v>259.97000000000003</v>
      </c>
      <c r="O92" s="196">
        <f>PPCL_NG!T92+PPCL_Spot!T92+GT_NG!T92+GT_Spot!T92+Bawana_NG!T92+Bawana_RLNG!T92+Bawana_Spot!T92</f>
        <v>259.96220024000712</v>
      </c>
      <c r="P92" s="197">
        <f t="shared" si="10"/>
        <v>7.7997599929062744E-3</v>
      </c>
      <c r="Q92" s="197">
        <f t="shared" si="11"/>
        <v>3.0000000000011795E-2</v>
      </c>
    </row>
    <row r="93" spans="1:17">
      <c r="A93" s="33" t="s">
        <v>135</v>
      </c>
      <c r="B93" s="196">
        <f>PPCL_NG!I93+PPCL_Spot!I93+GT_NG!I93+GT_Spot!I93+Bawana_NG!I93+Bawana_RLNG!I93+Bawana_Spot!I93</f>
        <v>624.22</v>
      </c>
      <c r="C93" s="196">
        <f>PPCL_NG!P93+PPCL_Spot!P93+GT_NG!P93+GT_Spot!P93+Bawana_NG!P93+Bawana_RLNG!P93+Bawana_Spot!P93</f>
        <v>624.20447208911776</v>
      </c>
      <c r="D93" s="197">
        <f t="shared" si="6"/>
        <v>1.552791088226968E-2</v>
      </c>
      <c r="E93" s="196">
        <f>PPCL_NG!J93+PPCL_Spot!J93+GT_NG!J93+GT_Spot!J93+Bawana_NG!J93+Bawana_RLNG!J93+Bawana_Spot!J93</f>
        <v>160.76</v>
      </c>
      <c r="F93" s="196">
        <f>PPCL_NG!Q93+PPCL_Spot!Q93+GT_NG!Q93+GT_Spot!Q93+Bawana_NG!Q93+Bawana_RLNG!Q93+Bawana_Spot!Q93</f>
        <v>160.75486260365165</v>
      </c>
      <c r="G93" s="197">
        <f t="shared" si="7"/>
        <v>5.1373963483456464E-3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23.489797229262869</v>
      </c>
      <c r="J93" s="197">
        <f t="shared" si="8"/>
        <v>2.0277073712904325E-4</v>
      </c>
      <c r="K93" s="196">
        <f>PPCL_NG!L93+PPCL_Spot!L93+GT_NG!L93+GT_Spot!L93+Bawana_NG!L93+Bawana_RLNG!L93+Bawana_Spot!L93</f>
        <v>112.19</v>
      </c>
      <c r="L93" s="196">
        <f>PPCL_NG!S93+PPCL_Spot!S93+GT_NG!S93+GT_Spot!S93+Bawana_NG!S93+Bawana_RLNG!S93+Bawana_Spot!S93</f>
        <v>112.18866783796064</v>
      </c>
      <c r="M93" s="197">
        <f t="shared" si="9"/>
        <v>1.3321620393611511E-3</v>
      </c>
      <c r="N93" s="196">
        <f>PPCL_NG!M93+PPCL_Spot!M93+GT_NG!M93+GT_Spot!M93+Bawana_NG!M93+Bawana_RLNG!M93+Bawana_Spot!M93</f>
        <v>259.97000000000003</v>
      </c>
      <c r="O93" s="196">
        <f>PPCL_NG!T93+PPCL_Spot!T93+GT_NG!T93+GT_Spot!T93+Bawana_NG!T93+Bawana_RLNG!T93+Bawana_Spot!T93</f>
        <v>259.96220024000712</v>
      </c>
      <c r="P93" s="197">
        <f t="shared" si="10"/>
        <v>7.7997599929062744E-3</v>
      </c>
      <c r="Q93" s="197">
        <f t="shared" si="11"/>
        <v>3.0000000000011795E-2</v>
      </c>
    </row>
    <row r="94" spans="1:17">
      <c r="A94" s="33" t="s">
        <v>136</v>
      </c>
      <c r="B94" s="196">
        <f>PPCL_NG!I94+PPCL_Spot!I94+GT_NG!I94+GT_Spot!I94+Bawana_NG!I94+Bawana_RLNG!I94+Bawana_Spot!I94</f>
        <v>624.22</v>
      </c>
      <c r="C94" s="196">
        <f>PPCL_NG!P94+PPCL_Spot!P94+GT_NG!P94+GT_Spot!P94+Bawana_NG!P94+Bawana_RLNG!P94+Bawana_Spot!P94</f>
        <v>624.20447208911776</v>
      </c>
      <c r="D94" s="197">
        <f t="shared" si="6"/>
        <v>1.552791088226968E-2</v>
      </c>
      <c r="E94" s="196">
        <f>PPCL_NG!J94+PPCL_Spot!J94+GT_NG!J94+GT_Spot!J94+Bawana_NG!J94+Bawana_RLNG!J94+Bawana_Spot!J94</f>
        <v>160.76</v>
      </c>
      <c r="F94" s="196">
        <f>PPCL_NG!Q94+PPCL_Spot!Q94+GT_NG!Q94+GT_Spot!Q94+Bawana_NG!Q94+Bawana_RLNG!Q94+Bawana_Spot!Q94</f>
        <v>160.75486260365165</v>
      </c>
      <c r="G94" s="197">
        <f t="shared" si="7"/>
        <v>5.1373963483456464E-3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23.489797229262869</v>
      </c>
      <c r="J94" s="197">
        <f t="shared" si="8"/>
        <v>2.0277073712904325E-4</v>
      </c>
      <c r="K94" s="196">
        <f>PPCL_NG!L94+PPCL_Spot!L94+GT_NG!L94+GT_Spot!L94+Bawana_NG!L94+Bawana_RLNG!L94+Bawana_Spot!L94</f>
        <v>112.19</v>
      </c>
      <c r="L94" s="196">
        <f>PPCL_NG!S94+PPCL_Spot!S94+GT_NG!S94+GT_Spot!S94+Bawana_NG!S94+Bawana_RLNG!S94+Bawana_Spot!S94</f>
        <v>112.18866783796064</v>
      </c>
      <c r="M94" s="197">
        <f t="shared" si="9"/>
        <v>1.3321620393611511E-3</v>
      </c>
      <c r="N94" s="196">
        <f>PPCL_NG!M94+PPCL_Spot!M94+GT_NG!M94+GT_Spot!M94+Bawana_NG!M94+Bawana_RLNG!M94+Bawana_Spot!M94</f>
        <v>259.97000000000003</v>
      </c>
      <c r="O94" s="196">
        <f>PPCL_NG!T94+PPCL_Spot!T94+GT_NG!T94+GT_Spot!T94+Bawana_NG!T94+Bawana_RLNG!T94+Bawana_Spot!T94</f>
        <v>259.96220024000712</v>
      </c>
      <c r="P94" s="197">
        <f t="shared" si="10"/>
        <v>7.7997599929062744E-3</v>
      </c>
      <c r="Q94" s="197">
        <f t="shared" si="11"/>
        <v>3.0000000000011795E-2</v>
      </c>
    </row>
    <row r="95" spans="1:17">
      <c r="A95" s="33" t="s">
        <v>137</v>
      </c>
      <c r="B95" s="196">
        <f>PPCL_NG!I95+PPCL_Spot!I95+GT_NG!I95+GT_Spot!I95+Bawana_NG!I95+Bawana_RLNG!I95+Bawana_Spot!I95</f>
        <v>624.61</v>
      </c>
      <c r="C95" s="196">
        <f>PPCL_NG!P95+PPCL_Spot!P95+GT_NG!P95+GT_Spot!P95+Bawana_NG!P95+Bawana_RLNG!P95+Bawana_Spot!P95</f>
        <v>624.59845552978015</v>
      </c>
      <c r="D95" s="197">
        <f t="shared" si="6"/>
        <v>1.1544470219860159E-2</v>
      </c>
      <c r="E95" s="196">
        <f>PPCL_NG!J95+PPCL_Spot!J95+GT_NG!J95+GT_Spot!J95+Bawana_NG!J95+Bawana_RLNG!J95+Bawana_Spot!J95</f>
        <v>160.99</v>
      </c>
      <c r="F95" s="196">
        <f>PPCL_NG!Q95+PPCL_Spot!Q95+GT_NG!Q95+GT_Spot!Q95+Bawana_NG!Q95+Bawana_RLNG!Q95+Bawana_Spot!Q95</f>
        <v>160.98713797930327</v>
      </c>
      <c r="G95" s="197">
        <f t="shared" si="7"/>
        <v>2.8620206967389095E-3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23.489797229262869</v>
      </c>
      <c r="J95" s="197">
        <f t="shared" si="8"/>
        <v>2.0277073712904325E-4</v>
      </c>
      <c r="K95" s="196">
        <f>PPCL_NG!L95+PPCL_Spot!L95+GT_NG!L95+GT_Spot!L95+Bawana_NG!L95+Bawana_RLNG!L95+Bawana_Spot!L95</f>
        <v>112.25</v>
      </c>
      <c r="L95" s="196">
        <f>PPCL_NG!S95+PPCL_Spot!S95+GT_NG!S95+GT_Spot!S95+Bawana_NG!S95+Bawana_RLNG!S95+Bawana_Spot!S95</f>
        <v>112.24920141661748</v>
      </c>
      <c r="M95" s="197">
        <f t="shared" si="9"/>
        <v>7.9858338251881378E-4</v>
      </c>
      <c r="N95" s="196">
        <f>PPCL_NG!M95+PPCL_Spot!M95+GT_NG!M95+GT_Spot!M95+Bawana_NG!M95+Bawana_RLNG!M95+Bawana_Spot!M95</f>
        <v>260.27999999999997</v>
      </c>
      <c r="O95" s="196">
        <f>PPCL_NG!T95+PPCL_Spot!T95+GT_NG!T95+GT_Spot!T95+Bawana_NG!T95+Bawana_RLNG!T95+Bawana_Spot!T95</f>
        <v>260.27540784503623</v>
      </c>
      <c r="P95" s="197">
        <f t="shared" si="10"/>
        <v>4.5921549637455428E-3</v>
      </c>
      <c r="Q95" s="197">
        <f t="shared" si="11"/>
        <v>1.9999999999992468E-2</v>
      </c>
    </row>
    <row r="96" spans="1:17">
      <c r="A96" s="33" t="s">
        <v>138</v>
      </c>
      <c r="B96" s="196">
        <f>PPCL_NG!I96+PPCL_Spot!I96+GT_NG!I96+GT_Spot!I96+Bawana_NG!I96+Bawana_RLNG!I96+Bawana_Spot!I96</f>
        <v>624.61</v>
      </c>
      <c r="C96" s="196">
        <f>PPCL_NG!P96+PPCL_Spot!P96+GT_NG!P96+GT_Spot!P96+Bawana_NG!P96+Bawana_RLNG!P96+Bawana_Spot!P96</f>
        <v>624.59845552978015</v>
      </c>
      <c r="D96" s="197">
        <f t="shared" si="6"/>
        <v>1.1544470219860159E-2</v>
      </c>
      <c r="E96" s="196">
        <f>PPCL_NG!J96+PPCL_Spot!J96+GT_NG!J96+GT_Spot!J96+Bawana_NG!J96+Bawana_RLNG!J96+Bawana_Spot!J96</f>
        <v>160.99</v>
      </c>
      <c r="F96" s="196">
        <f>PPCL_NG!Q96+PPCL_Spot!Q96+GT_NG!Q96+GT_Spot!Q96+Bawana_NG!Q96+Bawana_RLNG!Q96+Bawana_Spot!Q96</f>
        <v>160.98713797930327</v>
      </c>
      <c r="G96" s="197">
        <f t="shared" si="7"/>
        <v>2.8620206967389095E-3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23.489797229262869</v>
      </c>
      <c r="J96" s="197">
        <f t="shared" si="8"/>
        <v>2.0277073712904325E-4</v>
      </c>
      <c r="K96" s="196">
        <f>PPCL_NG!L96+PPCL_Spot!L96+GT_NG!L96+GT_Spot!L96+Bawana_NG!L96+Bawana_RLNG!L96+Bawana_Spot!L96</f>
        <v>112.25</v>
      </c>
      <c r="L96" s="196">
        <f>PPCL_NG!S96+PPCL_Spot!S96+GT_NG!S96+GT_Spot!S96+Bawana_NG!S96+Bawana_RLNG!S96+Bawana_Spot!S96</f>
        <v>112.24920141661748</v>
      </c>
      <c r="M96" s="197">
        <f t="shared" si="9"/>
        <v>7.9858338251881378E-4</v>
      </c>
      <c r="N96" s="196">
        <f>PPCL_NG!M96+PPCL_Spot!M96+GT_NG!M96+GT_Spot!M96+Bawana_NG!M96+Bawana_RLNG!M96+Bawana_Spot!M96</f>
        <v>260.27999999999997</v>
      </c>
      <c r="O96" s="196">
        <f>PPCL_NG!T96+PPCL_Spot!T96+GT_NG!T96+GT_Spot!T96+Bawana_NG!T96+Bawana_RLNG!T96+Bawana_Spot!T96</f>
        <v>260.27540784503623</v>
      </c>
      <c r="P96" s="197">
        <f t="shared" si="10"/>
        <v>4.5921549637455428E-3</v>
      </c>
      <c r="Q96" s="197">
        <f t="shared" si="11"/>
        <v>1.9999999999992468E-2</v>
      </c>
    </row>
    <row r="97" spans="1:17">
      <c r="A97" s="33" t="s">
        <v>139</v>
      </c>
      <c r="B97" s="196">
        <f>PPCL_NG!I97+PPCL_Spot!I97+GT_NG!I97+GT_Spot!I97+Bawana_NG!I97+Bawana_RLNG!I97+Bawana_Spot!I97</f>
        <v>624.61</v>
      </c>
      <c r="C97" s="196">
        <f>PPCL_NG!P97+PPCL_Spot!P97+GT_NG!P97+GT_Spot!P97+Bawana_NG!P97+Bawana_RLNG!P97+Bawana_Spot!P97</f>
        <v>624.59845552978015</v>
      </c>
      <c r="D97" s="197">
        <f t="shared" si="6"/>
        <v>1.1544470219860159E-2</v>
      </c>
      <c r="E97" s="196">
        <f>PPCL_NG!J97+PPCL_Spot!J97+GT_NG!J97+GT_Spot!J97+Bawana_NG!J97+Bawana_RLNG!J97+Bawana_Spot!J97</f>
        <v>160.99</v>
      </c>
      <c r="F97" s="196">
        <f>PPCL_NG!Q97+PPCL_Spot!Q97+GT_NG!Q97+GT_Spot!Q97+Bawana_NG!Q97+Bawana_RLNG!Q97+Bawana_Spot!Q97</f>
        <v>160.98713797930327</v>
      </c>
      <c r="G97" s="197">
        <f t="shared" si="7"/>
        <v>2.8620206967389095E-3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23.489797229262869</v>
      </c>
      <c r="J97" s="197">
        <f t="shared" si="8"/>
        <v>2.0277073712904325E-4</v>
      </c>
      <c r="K97" s="196">
        <f>PPCL_NG!L97+PPCL_Spot!L97+GT_NG!L97+GT_Spot!L97+Bawana_NG!L97+Bawana_RLNG!L97+Bawana_Spot!L97</f>
        <v>112.25</v>
      </c>
      <c r="L97" s="196">
        <f>PPCL_NG!S97+PPCL_Spot!S97+GT_NG!S97+GT_Spot!S97+Bawana_NG!S97+Bawana_RLNG!S97+Bawana_Spot!S97</f>
        <v>112.24920141661748</v>
      </c>
      <c r="M97" s="197">
        <f t="shared" si="9"/>
        <v>7.9858338251881378E-4</v>
      </c>
      <c r="N97" s="196">
        <f>PPCL_NG!M97+PPCL_Spot!M97+GT_NG!M97+GT_Spot!M97+Bawana_NG!M97+Bawana_RLNG!M97+Bawana_Spot!M97</f>
        <v>260.27999999999997</v>
      </c>
      <c r="O97" s="196">
        <f>PPCL_NG!T97+PPCL_Spot!T97+GT_NG!T97+GT_Spot!T97+Bawana_NG!T97+Bawana_RLNG!T97+Bawana_Spot!T97</f>
        <v>260.27540784503623</v>
      </c>
      <c r="P97" s="197">
        <f t="shared" si="10"/>
        <v>4.5921549637455428E-3</v>
      </c>
      <c r="Q97" s="197">
        <f t="shared" si="11"/>
        <v>1.9999999999992468E-2</v>
      </c>
    </row>
    <row r="98" spans="1:17">
      <c r="A98" s="33" t="s">
        <v>140</v>
      </c>
      <c r="B98" s="196">
        <f>PPCL_NG!I98+PPCL_Spot!I98+GT_NG!I98+GT_Spot!I98+Bawana_NG!I98+Bawana_RLNG!I98+Bawana_Spot!I98</f>
        <v>624.61</v>
      </c>
      <c r="C98" s="196">
        <f>PPCL_NG!P98+PPCL_Spot!P98+GT_NG!P98+GT_Spot!P98+Bawana_NG!P98+Bawana_RLNG!P98+Bawana_Spot!P98</f>
        <v>624.59845552978015</v>
      </c>
      <c r="D98" s="197">
        <f t="shared" si="6"/>
        <v>1.1544470219860159E-2</v>
      </c>
      <c r="E98" s="196">
        <f>PPCL_NG!J98+PPCL_Spot!J98+GT_NG!J98+GT_Spot!J98+Bawana_NG!J98+Bawana_RLNG!J98+Bawana_Spot!J98</f>
        <v>160.99</v>
      </c>
      <c r="F98" s="196">
        <f>PPCL_NG!Q98+PPCL_Spot!Q98+GT_NG!Q98+GT_Spot!Q98+Bawana_NG!Q98+Bawana_RLNG!Q98+Bawana_Spot!Q98</f>
        <v>160.98713797930327</v>
      </c>
      <c r="G98" s="197">
        <f t="shared" si="7"/>
        <v>2.8620206967389095E-3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23.489797229262869</v>
      </c>
      <c r="J98" s="197">
        <f t="shared" si="8"/>
        <v>2.0277073712904325E-4</v>
      </c>
      <c r="K98" s="196">
        <f>PPCL_NG!L98+PPCL_Spot!L98+GT_NG!L98+GT_Spot!L98+Bawana_NG!L98+Bawana_RLNG!L98+Bawana_Spot!L98</f>
        <v>112.25</v>
      </c>
      <c r="L98" s="196">
        <f>PPCL_NG!S98+PPCL_Spot!S98+GT_NG!S98+GT_Spot!S98+Bawana_NG!S98+Bawana_RLNG!S98+Bawana_Spot!S98</f>
        <v>112.24920141661748</v>
      </c>
      <c r="M98" s="197">
        <f t="shared" si="9"/>
        <v>7.9858338251881378E-4</v>
      </c>
      <c r="N98" s="196">
        <f>PPCL_NG!M98+PPCL_Spot!M98+GT_NG!M98+GT_Spot!M98+Bawana_NG!M98+Bawana_RLNG!M98+Bawana_Spot!M98</f>
        <v>260.27999999999997</v>
      </c>
      <c r="O98" s="196">
        <f>PPCL_NG!T98+PPCL_Spot!T98+GT_NG!T98+GT_Spot!T98+Bawana_NG!T98+Bawana_RLNG!T98+Bawana_Spot!T98</f>
        <v>260.27540784503623</v>
      </c>
      <c r="P98" s="197">
        <f t="shared" si="10"/>
        <v>4.5921549637455428E-3</v>
      </c>
      <c r="Q98" s="197">
        <f t="shared" si="11"/>
        <v>1.9999999999992468E-2</v>
      </c>
    </row>
    <row r="99" spans="1:17">
      <c r="A99" s="33" t="s">
        <v>324</v>
      </c>
      <c r="B99" s="196">
        <f>PPCL_NG!I99+PPCL_Spot!I99+GT_NG!I99+GT_Spot!I99+Bawana_NG!I99+Bawana_RLNG!I99+Bawana_Spot!I99</f>
        <v>13.464732499999998</v>
      </c>
      <c r="C99" s="196">
        <f>PPCL_NG!P99+PPCL_Spot!P99+GT_NG!P99+GT_Spot!P99+Bawana_NG!P99+Bawana_RLNG!P99+Bawana_Spot!P99</f>
        <v>13.463522121766077</v>
      </c>
      <c r="D99" s="197">
        <f t="shared" si="6"/>
        <v>1.2103782339210056E-3</v>
      </c>
      <c r="E99" s="196">
        <f>PPCL_NG!J99+PPCL_Spot!J99+GT_NG!J99+GT_Spot!J99+Bawana_NG!J99+Bawana_RLNG!J99+Bawana_Spot!J99</f>
        <v>3.2164450000000002</v>
      </c>
      <c r="F99" s="196">
        <f>PPCL_NG!Q99+PPCL_Spot!Q99+GT_NG!Q99+GT_Spot!Q99+Bawana_NG!Q99+Bawana_RLNG!Q99+Bawana_Spot!Q99</f>
        <v>3.2157583349669627</v>
      </c>
      <c r="G99" s="197">
        <f t="shared" si="7"/>
        <v>6.8666503303749238E-4</v>
      </c>
      <c r="H99" s="196">
        <f>PPCL_NG!K99+PPCL_Spot!K99+GT_NG!K99+GT_Spot!K99+Bawana_NG!K99+Bawana_RLNG!K99+Bawana_Spot!K99</f>
        <v>0.5322924999999995</v>
      </c>
      <c r="I99" s="196">
        <f>PPCL_NG!R99+PPCL_Spot!R99+GT_NG!R99+GT_Spot!R99+Bawana_NG!R99+Bawana_RLNG!R99+Bawana_Spot!R99</f>
        <v>0.53228920990526407</v>
      </c>
      <c r="J99" s="197">
        <f t="shared" si="8"/>
        <v>3.2900947354308485E-6</v>
      </c>
      <c r="K99" s="196">
        <f>PPCL_NG!L99+PPCL_Spot!L99+GT_NG!L99+GT_Spot!L99+Bawana_NG!L99+Bawana_RLNG!L99+Bawana_Spot!L99</f>
        <v>2.3786149999999995</v>
      </c>
      <c r="L99" s="196">
        <f>PPCL_NG!S99+PPCL_Spot!S99+GT_NG!S99+GT_Spot!S99+Bawana_NG!S99+Bawana_RLNG!S99+Bawana_Spot!S99</f>
        <v>2.378498339682372</v>
      </c>
      <c r="M99" s="197">
        <f t="shared" si="9"/>
        <v>1.1666031762747053E-4</v>
      </c>
      <c r="N99" s="196">
        <f>PPCL_NG!M99+PPCL_Spot!M99+GT_NG!M99+GT_Spot!M99+Bawana_NG!M99+Bawana_RLNG!M99+Bawana_Spot!M99</f>
        <v>5.8043149999999955</v>
      </c>
      <c r="O99" s="196">
        <f>PPCL_NG!T99+PPCL_Spot!T99+GT_NG!T99+GT_Spot!T99+Bawana_NG!T99+Bawana_RLNG!T99+Bawana_Spot!T99</f>
        <v>5.8033669936793162</v>
      </c>
      <c r="P99" s="197">
        <f t="shared" si="10"/>
        <v>9.4800632067926216E-4</v>
      </c>
      <c r="Q99" s="197">
        <f t="shared" si="11"/>
        <v>2.9650000000006616E-3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2024-06-25T08:29:26Z</dcterms:modified>
</cp:coreProperties>
</file>